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528740\Desktop\DOC PIET MBAB 821\"/>
    </mc:Choice>
  </mc:AlternateContent>
  <bookViews>
    <workbookView xWindow="-120" yWindow="-120" windowWidth="19440" windowHeight="15000"/>
  </bookViews>
  <sheets>
    <sheet name="MBAB 821 POTCH 2019" sheetId="1" r:id="rId1"/>
    <sheet name="MBAB 821 VAAL 2019 " sheetId="2" r:id="rId2"/>
    <sheet name="MBAB 821 MAFIKENG 2019 " sheetId="3" r:id="rId3"/>
    <sheet name="Unknowns" sheetId="5" r:id="rId4"/>
    <sheet name="ALL INFO" sheetId="4" r:id="rId5"/>
    <sheet name="Sheet1" sheetId="6" r:id="rId6"/>
  </sheets>
  <definedNames>
    <definedName name="_xlnm._FilterDatabase" localSheetId="2" hidden="1">'MBAB 821 MAFIKENG 2019 '!$A$2:$V$113</definedName>
    <definedName name="_xlnm._FilterDatabase" localSheetId="0" hidden="1">'MBAB 821 POTCH 2019'!$A$2:$V$114</definedName>
    <definedName name="_xlnm._FilterDatabase" localSheetId="1" hidden="1">'MBAB 821 VAAL 2019 '!$A$2:$V$115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K114" i="2" l="1"/>
  <c r="AL114" i="3" l="1"/>
  <c r="AK82" i="2"/>
  <c r="AK21" i="2"/>
  <c r="AK76" i="2"/>
  <c r="AK51" i="2"/>
  <c r="AK66" i="2"/>
  <c r="U4" i="5" l="1"/>
  <c r="U5" i="5"/>
  <c r="L4" i="5"/>
  <c r="L5" i="5"/>
  <c r="L3" i="5"/>
  <c r="T4" i="5"/>
  <c r="T5" i="5"/>
  <c r="T3" i="5"/>
  <c r="U3" i="5" s="1"/>
  <c r="AK109" i="2"/>
  <c r="AK109" i="3"/>
  <c r="AK104" i="3"/>
  <c r="AK101" i="3"/>
  <c r="AK93" i="3"/>
  <c r="AK91" i="3"/>
  <c r="AK85" i="3"/>
  <c r="AK83" i="3"/>
  <c r="AK82" i="3"/>
  <c r="AK78" i="3"/>
  <c r="AK70" i="3"/>
  <c r="AK69" i="3"/>
  <c r="AK68" i="3"/>
  <c r="AK66" i="3"/>
  <c r="AK62" i="3"/>
  <c r="AK61" i="3"/>
  <c r="AK60" i="3"/>
  <c r="AK51" i="3"/>
  <c r="AK48" i="3"/>
  <c r="AK45" i="3"/>
  <c r="AK32" i="3"/>
  <c r="AK26" i="3"/>
  <c r="AK25" i="3"/>
  <c r="AK23" i="3"/>
  <c r="AK22" i="3"/>
  <c r="AK21" i="3"/>
  <c r="AK13" i="3"/>
  <c r="AK12" i="3"/>
  <c r="AK11" i="3"/>
  <c r="AL114" i="1"/>
  <c r="AL112" i="1"/>
  <c r="AL106" i="1"/>
  <c r="AL101" i="1"/>
  <c r="AL100" i="1"/>
  <c r="AL98" i="1"/>
  <c r="AL96" i="1"/>
  <c r="AL94" i="1"/>
  <c r="AL92" i="1"/>
  <c r="AL91" i="1"/>
  <c r="AL89" i="1"/>
  <c r="AL88" i="1"/>
  <c r="AL83" i="1"/>
  <c r="AL81" i="1"/>
  <c r="AL79" i="1"/>
  <c r="AL75" i="1"/>
  <c r="AL74" i="1"/>
  <c r="AL73" i="1"/>
  <c r="AL68" i="1"/>
  <c r="AL65" i="1"/>
  <c r="AL59" i="1"/>
  <c r="AL56" i="1"/>
  <c r="AL55" i="1"/>
  <c r="AL50" i="1"/>
  <c r="AL48" i="1"/>
  <c r="AL47" i="1"/>
  <c r="AL44" i="1"/>
  <c r="AL38" i="1"/>
  <c r="AL37" i="1"/>
  <c r="AL36" i="1"/>
  <c r="AL35" i="1"/>
  <c r="AL34" i="1"/>
  <c r="AL32" i="1"/>
  <c r="AL31" i="1"/>
  <c r="AL29" i="1"/>
  <c r="AL28" i="1"/>
  <c r="AL25" i="1"/>
  <c r="AL20" i="1"/>
  <c r="AL17" i="1"/>
  <c r="AL16" i="1"/>
  <c r="AL15" i="1"/>
  <c r="AL11" i="1"/>
  <c r="AL10" i="1"/>
  <c r="AL9" i="1"/>
  <c r="AL7" i="1"/>
  <c r="AL6" i="1"/>
  <c r="AL5" i="1"/>
  <c r="AL3" i="1"/>
  <c r="AK112" i="2"/>
  <c r="AK110" i="2"/>
  <c r="AK108" i="2"/>
  <c r="AK105" i="2"/>
  <c r="AK104" i="2"/>
  <c r="AK99" i="2"/>
  <c r="AK97" i="2"/>
  <c r="AK86" i="2"/>
  <c r="AK78" i="2"/>
  <c r="AK77" i="2"/>
  <c r="AK64" i="2"/>
  <c r="AK60" i="2"/>
  <c r="AK58" i="2"/>
  <c r="AK57" i="2"/>
  <c r="AK54" i="2"/>
  <c r="AK53" i="2"/>
  <c r="AK45" i="2"/>
  <c r="AK43" i="2"/>
  <c r="AK42" i="2"/>
  <c r="AK41" i="2"/>
  <c r="AK40" i="2"/>
  <c r="AK39" i="2"/>
  <c r="AK30" i="2"/>
  <c r="AK19" i="2"/>
  <c r="AK18" i="2"/>
  <c r="AK4" i="2"/>
  <c r="AK90" i="1" l="1"/>
  <c r="AL90" i="1" s="1"/>
  <c r="K5" i="5"/>
  <c r="K4" i="5" l="1"/>
  <c r="K3" i="5"/>
  <c r="AB109" i="3"/>
  <c r="AC109" i="3" s="1"/>
  <c r="AL109" i="3" s="1"/>
  <c r="AB104" i="3"/>
  <c r="AC104" i="3" s="1"/>
  <c r="AL104" i="3" s="1"/>
  <c r="AB101" i="3"/>
  <c r="AC101" i="3" s="1"/>
  <c r="AL101" i="3" s="1"/>
  <c r="AB93" i="3"/>
  <c r="AC93" i="3" s="1"/>
  <c r="AL93" i="3" s="1"/>
  <c r="AB91" i="3"/>
  <c r="AC91" i="3" s="1"/>
  <c r="AL91" i="3" s="1"/>
  <c r="AB85" i="3"/>
  <c r="AC85" i="3" s="1"/>
  <c r="AL85" i="3" s="1"/>
  <c r="AB83" i="3"/>
  <c r="AC83" i="3" s="1"/>
  <c r="AL83" i="3" s="1"/>
  <c r="AB82" i="3"/>
  <c r="AC82" i="3" s="1"/>
  <c r="AL82" i="3" s="1"/>
  <c r="AB78" i="3"/>
  <c r="AC78" i="3" s="1"/>
  <c r="AL78" i="3" s="1"/>
  <c r="AB70" i="3"/>
  <c r="AC70" i="3" s="1"/>
  <c r="AL70" i="3" s="1"/>
  <c r="AB69" i="3"/>
  <c r="AC69" i="3" s="1"/>
  <c r="AL69" i="3" s="1"/>
  <c r="AB68" i="3"/>
  <c r="AC68" i="3" s="1"/>
  <c r="AL68" i="3" s="1"/>
  <c r="AB66" i="3"/>
  <c r="AC66" i="3" s="1"/>
  <c r="AL66" i="3" s="1"/>
  <c r="AB62" i="3"/>
  <c r="AC62" i="3" s="1"/>
  <c r="AL62" i="3" s="1"/>
  <c r="AB61" i="3"/>
  <c r="AC61" i="3" s="1"/>
  <c r="AL61" i="3" s="1"/>
  <c r="AB60" i="3"/>
  <c r="AC60" i="3" s="1"/>
  <c r="AL60" i="3" s="1"/>
  <c r="AB51" i="3"/>
  <c r="AC51" i="3" s="1"/>
  <c r="AL51" i="3" s="1"/>
  <c r="AB48" i="3"/>
  <c r="AC48" i="3" s="1"/>
  <c r="AL48" i="3" s="1"/>
  <c r="AB45" i="3"/>
  <c r="AC45" i="3" s="1"/>
  <c r="AL45" i="3" s="1"/>
  <c r="AB32" i="3"/>
  <c r="AC32" i="3" s="1"/>
  <c r="AL32" i="3" s="1"/>
  <c r="AB26" i="3"/>
  <c r="AC26" i="3" s="1"/>
  <c r="AL26" i="3" s="1"/>
  <c r="AB25" i="3"/>
  <c r="AC25" i="3" s="1"/>
  <c r="AL25" i="3" s="1"/>
  <c r="AB23" i="3"/>
  <c r="AC23" i="3" s="1"/>
  <c r="AL23" i="3" s="1"/>
  <c r="AB22" i="3"/>
  <c r="AC22" i="3" s="1"/>
  <c r="AL22" i="3" s="1"/>
  <c r="AB21" i="3"/>
  <c r="AC21" i="3" s="1"/>
  <c r="AL21" i="3" s="1"/>
  <c r="AB13" i="3"/>
  <c r="AC13" i="3" s="1"/>
  <c r="AL13" i="3" s="1"/>
  <c r="AB12" i="3"/>
  <c r="AC12" i="3" s="1"/>
  <c r="AL12" i="3" s="1"/>
  <c r="AB11" i="3"/>
  <c r="AC11" i="3" s="1"/>
  <c r="AL11" i="3" s="1"/>
  <c r="AB114" i="2"/>
  <c r="AC114" i="2" s="1"/>
  <c r="AL114" i="2" s="1"/>
  <c r="AB112" i="2"/>
  <c r="AC112" i="2" s="1"/>
  <c r="AL112" i="2" s="1"/>
  <c r="AB110" i="2"/>
  <c r="AC110" i="2" s="1"/>
  <c r="AL110" i="2" s="1"/>
  <c r="AB109" i="2"/>
  <c r="AC109" i="2" s="1"/>
  <c r="AL109" i="2" s="1"/>
  <c r="AB108" i="2"/>
  <c r="AC108" i="2" s="1"/>
  <c r="AL108" i="2" s="1"/>
  <c r="AB105" i="2"/>
  <c r="AC105" i="2" s="1"/>
  <c r="AL105" i="2" s="1"/>
  <c r="AB104" i="2"/>
  <c r="AC104" i="2" s="1"/>
  <c r="AL104" i="2" s="1"/>
  <c r="AB99" i="2"/>
  <c r="AC99" i="2" s="1"/>
  <c r="AL99" i="2" s="1"/>
  <c r="AB97" i="2"/>
  <c r="AC97" i="2" s="1"/>
  <c r="AL97" i="2" s="1"/>
  <c r="AB86" i="2"/>
  <c r="AC86" i="2" s="1"/>
  <c r="AL86" i="2" s="1"/>
  <c r="AB82" i="2"/>
  <c r="AC82" i="2" s="1"/>
  <c r="AL82" i="2" s="1"/>
  <c r="AB78" i="2"/>
  <c r="AC78" i="2" s="1"/>
  <c r="AL78" i="2" s="1"/>
  <c r="AB77" i="2"/>
  <c r="AC77" i="2" s="1"/>
  <c r="AL77" i="2" s="1"/>
  <c r="AB76" i="2"/>
  <c r="AC76" i="2" s="1"/>
  <c r="AL76" i="2" s="1"/>
  <c r="AB66" i="2"/>
  <c r="AC66" i="2" s="1"/>
  <c r="AL66" i="2" s="1"/>
  <c r="AB64" i="2"/>
  <c r="AC64" i="2" s="1"/>
  <c r="AL64" i="2" s="1"/>
  <c r="AB60" i="2"/>
  <c r="AC60" i="2" s="1"/>
  <c r="AL60" i="2" s="1"/>
  <c r="AB58" i="2"/>
  <c r="AC58" i="2" s="1"/>
  <c r="AL58" i="2" s="1"/>
  <c r="AB57" i="2"/>
  <c r="AC57" i="2" s="1"/>
  <c r="AL57" i="2" s="1"/>
  <c r="AB54" i="2"/>
  <c r="AC54" i="2" s="1"/>
  <c r="AL54" i="2" s="1"/>
  <c r="AB53" i="2"/>
  <c r="AC53" i="2" s="1"/>
  <c r="AL53" i="2" s="1"/>
  <c r="AB51" i="2"/>
  <c r="AC51" i="2" s="1"/>
  <c r="AL51" i="2" s="1"/>
  <c r="AB45" i="2"/>
  <c r="AC45" i="2" s="1"/>
  <c r="AL45" i="2" s="1"/>
  <c r="AB43" i="2"/>
  <c r="AC43" i="2" s="1"/>
  <c r="AL43" i="2" s="1"/>
  <c r="AB42" i="2"/>
  <c r="AC42" i="2" s="1"/>
  <c r="AL42" i="2" s="1"/>
  <c r="AB41" i="2"/>
  <c r="AC41" i="2" s="1"/>
  <c r="AL41" i="2" s="1"/>
  <c r="AB40" i="2"/>
  <c r="AC40" i="2" s="1"/>
  <c r="AL40" i="2" s="1"/>
  <c r="AB39" i="2"/>
  <c r="AC39" i="2" s="1"/>
  <c r="AL39" i="2" s="1"/>
  <c r="AB30" i="2"/>
  <c r="AC30" i="2" s="1"/>
  <c r="AL30" i="2" s="1"/>
  <c r="AB21" i="2"/>
  <c r="AC21" i="2" s="1"/>
  <c r="AL21" i="2" s="1"/>
  <c r="AB19" i="2"/>
  <c r="AC19" i="2" s="1"/>
  <c r="AL19" i="2" s="1"/>
  <c r="AB18" i="2"/>
  <c r="AC18" i="2" s="1"/>
  <c r="AL18" i="2" s="1"/>
  <c r="AB4" i="2"/>
  <c r="AC4" i="2" s="1"/>
  <c r="AL4" i="2" s="1"/>
  <c r="AC114" i="1"/>
  <c r="AD114" i="1" s="1"/>
  <c r="AM114" i="1" s="1"/>
  <c r="AC112" i="1"/>
  <c r="AD112" i="1" s="1"/>
  <c r="AM112" i="1" s="1"/>
  <c r="AC106" i="1"/>
  <c r="AD106" i="1" s="1"/>
  <c r="AM106" i="1" s="1"/>
  <c r="AC101" i="1"/>
  <c r="AD101" i="1" s="1"/>
  <c r="AM101" i="1" s="1"/>
  <c r="AC100" i="1"/>
  <c r="AD100" i="1" s="1"/>
  <c r="AM100" i="1" s="1"/>
  <c r="AC98" i="1"/>
  <c r="AD98" i="1" s="1"/>
  <c r="AM98" i="1" s="1"/>
  <c r="AC96" i="1"/>
  <c r="AD96" i="1" s="1"/>
  <c r="AM96" i="1" s="1"/>
  <c r="AC94" i="1"/>
  <c r="AD94" i="1" s="1"/>
  <c r="AM94" i="1" s="1"/>
  <c r="AC92" i="1"/>
  <c r="AD92" i="1" s="1"/>
  <c r="AM92" i="1" s="1"/>
  <c r="AC91" i="1"/>
  <c r="AD91" i="1" s="1"/>
  <c r="AM91" i="1" s="1"/>
  <c r="AC90" i="1"/>
  <c r="AD90" i="1" s="1"/>
  <c r="AM90" i="1" s="1"/>
  <c r="AC89" i="1"/>
  <c r="AD89" i="1" s="1"/>
  <c r="AM89" i="1" s="1"/>
  <c r="AC88" i="1"/>
  <c r="AD88" i="1" s="1"/>
  <c r="AM88" i="1" s="1"/>
  <c r="AC83" i="1"/>
  <c r="AD83" i="1" s="1"/>
  <c r="AM83" i="1" s="1"/>
  <c r="AC81" i="1"/>
  <c r="AD81" i="1" s="1"/>
  <c r="AM81" i="1" s="1"/>
  <c r="AC79" i="1"/>
  <c r="AD79" i="1" s="1"/>
  <c r="AM79" i="1" s="1"/>
  <c r="AC75" i="1"/>
  <c r="AD75" i="1" s="1"/>
  <c r="AM75" i="1" s="1"/>
  <c r="AC74" i="1"/>
  <c r="AD74" i="1" s="1"/>
  <c r="AM74" i="1" s="1"/>
  <c r="AC73" i="1"/>
  <c r="AD73" i="1" s="1"/>
  <c r="AM73" i="1" s="1"/>
  <c r="AC68" i="1"/>
  <c r="AD68" i="1" s="1"/>
  <c r="AM68" i="1" s="1"/>
  <c r="AC65" i="1"/>
  <c r="AD65" i="1" s="1"/>
  <c r="AM65" i="1" s="1"/>
  <c r="AC59" i="1"/>
  <c r="AD59" i="1" s="1"/>
  <c r="AM59" i="1" s="1"/>
  <c r="AC56" i="1"/>
  <c r="AD56" i="1" s="1"/>
  <c r="AM56" i="1" s="1"/>
  <c r="AC55" i="1"/>
  <c r="AD55" i="1" s="1"/>
  <c r="AM55" i="1" s="1"/>
  <c r="AC50" i="1"/>
  <c r="AD50" i="1" s="1"/>
  <c r="AM50" i="1" s="1"/>
  <c r="AC48" i="1"/>
  <c r="AD48" i="1" s="1"/>
  <c r="AM48" i="1" s="1"/>
  <c r="AC47" i="1"/>
  <c r="AD47" i="1" s="1"/>
  <c r="AM47" i="1" s="1"/>
  <c r="AC44" i="1"/>
  <c r="AD44" i="1" s="1"/>
  <c r="AM44" i="1" s="1"/>
  <c r="AC38" i="1"/>
  <c r="AD38" i="1" s="1"/>
  <c r="AM38" i="1" s="1"/>
  <c r="AC37" i="1"/>
  <c r="AD37" i="1" s="1"/>
  <c r="AM37" i="1" s="1"/>
  <c r="AC36" i="1"/>
  <c r="AD36" i="1" s="1"/>
  <c r="AM36" i="1" s="1"/>
  <c r="AC35" i="1"/>
  <c r="AD35" i="1" s="1"/>
  <c r="AM35" i="1" s="1"/>
  <c r="AC34" i="1"/>
  <c r="AD34" i="1" s="1"/>
  <c r="AM34" i="1" s="1"/>
  <c r="AC32" i="1"/>
  <c r="AD32" i="1" s="1"/>
  <c r="AM32" i="1" s="1"/>
  <c r="AC31" i="1"/>
  <c r="AD31" i="1" s="1"/>
  <c r="AM31" i="1" s="1"/>
  <c r="AC29" i="1"/>
  <c r="AD29" i="1" s="1"/>
  <c r="AM29" i="1" s="1"/>
  <c r="AC28" i="1"/>
  <c r="AD28" i="1" s="1"/>
  <c r="AM28" i="1" s="1"/>
  <c r="AC25" i="1"/>
  <c r="AD25" i="1" s="1"/>
  <c r="AM25" i="1" s="1"/>
  <c r="AC20" i="1"/>
  <c r="AD20" i="1" s="1"/>
  <c r="AM20" i="1" s="1"/>
  <c r="AC17" i="1"/>
  <c r="AD17" i="1" s="1"/>
  <c r="AM17" i="1" s="1"/>
  <c r="AC16" i="1"/>
  <c r="AD16" i="1" s="1"/>
  <c r="AM16" i="1" s="1"/>
  <c r="AC15" i="1"/>
  <c r="AD15" i="1" s="1"/>
  <c r="AM15" i="1" s="1"/>
  <c r="AC11" i="1"/>
  <c r="AD11" i="1" s="1"/>
  <c r="AM11" i="1" s="1"/>
  <c r="AC10" i="1"/>
  <c r="AD10" i="1" s="1"/>
  <c r="AM10" i="1" s="1"/>
  <c r="AC9" i="1"/>
  <c r="AD9" i="1" s="1"/>
  <c r="AM9" i="1" s="1"/>
  <c r="AC7" i="1"/>
  <c r="AD7" i="1" s="1"/>
  <c r="AM7" i="1" s="1"/>
  <c r="AC6" i="1"/>
  <c r="AD6" i="1" s="1"/>
  <c r="AM6" i="1" s="1"/>
  <c r="AC5" i="1"/>
  <c r="AD5" i="1" s="1"/>
  <c r="AM5" i="1" s="1"/>
  <c r="AC3" i="1"/>
  <c r="AD3" i="1" s="1"/>
  <c r="AM3" i="1" s="1"/>
  <c r="AL116" i="2" l="1"/>
  <c r="AM115" i="1"/>
</calcChain>
</file>

<file path=xl/sharedStrings.xml><?xml version="1.0" encoding="utf-8"?>
<sst xmlns="http://schemas.openxmlformats.org/spreadsheetml/2006/main" count="5662" uniqueCount="532">
  <si>
    <t>Universiteitsnr</t>
  </si>
  <si>
    <t>Van</t>
  </si>
  <si>
    <t>Voorletters</t>
  </si>
  <si>
    <t>Voorname</t>
  </si>
  <si>
    <t>Titel</t>
  </si>
  <si>
    <t>Geboortedatum</t>
  </si>
  <si>
    <t>ID-nommer</t>
  </si>
  <si>
    <t>Kampusnaam</t>
  </si>
  <si>
    <t>Metode van Aflewering</t>
  </si>
  <si>
    <t>Aanbiedwyse</t>
  </si>
  <si>
    <t>Kwalifikasie</t>
  </si>
  <si>
    <t>Kurrikulumkode</t>
  </si>
  <si>
    <t>Module</t>
  </si>
  <si>
    <t>Studiesentrum</t>
  </si>
  <si>
    <t>Eksamensentrum</t>
  </si>
  <si>
    <t>Moduleperiode</t>
  </si>
  <si>
    <t>Skool</t>
  </si>
  <si>
    <t>Eksamengeleentheid</t>
  </si>
  <si>
    <t>Uitslag</t>
  </si>
  <si>
    <t>Eksamensubminimum</t>
  </si>
  <si>
    <t>Selfoonnr</t>
  </si>
  <si>
    <t>E-posadres</t>
  </si>
  <si>
    <t>BADENHORST</t>
  </si>
  <si>
    <t>WJ</t>
  </si>
  <si>
    <t>WESSEL JOHANNES</t>
  </si>
  <si>
    <t>MNR</t>
  </si>
  <si>
    <t>Potchefstroom</t>
  </si>
  <si>
    <t>DEELTYDS SENTRA</t>
  </si>
  <si>
    <t>Kontak</t>
  </si>
  <si>
    <t>5BE Q01 1</t>
  </si>
  <si>
    <t>E701P</t>
  </si>
  <si>
    <t>MBAB 821</t>
  </si>
  <si>
    <t>POTCHEFSTROOM (KAMPUS STUDENTE)</t>
  </si>
  <si>
    <t>POTCHEFSTROOM (P)</t>
  </si>
  <si>
    <t>Tweede Semester</t>
  </si>
  <si>
    <t>PK Skool vir Besigheid en Korporatiewe B</t>
  </si>
  <si>
    <t>wesselbadenhorst308@gmail.com</t>
  </si>
  <si>
    <t>BANDA</t>
  </si>
  <si>
    <t>NG</t>
  </si>
  <si>
    <t>NONGAKA GLORY</t>
  </si>
  <si>
    <t>ME</t>
  </si>
  <si>
    <t>A VANDERBIJLPARK (VERPLEEGKUNDE/OPVOEDKUNDE)</t>
  </si>
  <si>
    <t>WITBANK (P)</t>
  </si>
  <si>
    <t>nongaka38@gmail.com</t>
  </si>
  <si>
    <t>BARNARD</t>
  </si>
  <si>
    <t>A</t>
  </si>
  <si>
    <t>ANNECKE</t>
  </si>
  <si>
    <t>annecke@lantic.net</t>
  </si>
  <si>
    <t>BOSCH</t>
  </si>
  <si>
    <t>WILLEM JACOBUS</t>
  </si>
  <si>
    <t>williebosch@hotmail.com</t>
  </si>
  <si>
    <t>BOWEN</t>
  </si>
  <si>
    <t>T</t>
  </si>
  <si>
    <t>THERESA</t>
  </si>
  <si>
    <t>MEV</t>
  </si>
  <si>
    <t>theresa.bowen@nwu.ac.za</t>
  </si>
  <si>
    <t>CHABANA</t>
  </si>
  <si>
    <t>C</t>
  </si>
  <si>
    <t>Mafikeng</t>
  </si>
  <si>
    <t>DEELTYDS</t>
  </si>
  <si>
    <t>E701M</t>
  </si>
  <si>
    <t>MK Skool vir Besigheid en Korporatiewe B</t>
  </si>
  <si>
    <t>chabana@webmail.co.za</t>
  </si>
  <si>
    <t>CRONJE</t>
  </si>
  <si>
    <t>M</t>
  </si>
  <si>
    <t>MARIUS</t>
  </si>
  <si>
    <t>marius.cronje@gmail.com</t>
  </si>
  <si>
    <t>DE WET</t>
  </si>
  <si>
    <t>HC</t>
  </si>
  <si>
    <t>HENDRIK CHRISTOFFEL</t>
  </si>
  <si>
    <t>PRETORIA (P)</t>
  </si>
  <si>
    <t>CHRISTO.DEWET@OUTLOOK.COM</t>
  </si>
  <si>
    <t>DELPORT</t>
  </si>
  <si>
    <t>RG</t>
  </si>
  <si>
    <t>REINIER GUSTAV</t>
  </si>
  <si>
    <t>CENTURION (P)</t>
  </si>
  <si>
    <t>rgdelport@yahoo.com</t>
  </si>
  <si>
    <t>DIALE</t>
  </si>
  <si>
    <t>BTT</t>
  </si>
  <si>
    <t>BOIPELO TUMELO THEREMU</t>
  </si>
  <si>
    <t>theremudiale@gmail.com</t>
  </si>
  <si>
    <t>OKB</t>
  </si>
  <si>
    <t>OMPHILE KEBITSAMANG BENEDICT</t>
  </si>
  <si>
    <t>odiale@icloud.com</t>
  </si>
  <si>
    <t>DIKOLOMELA</t>
  </si>
  <si>
    <t>DG</t>
  </si>
  <si>
    <t>DIKELEDI GLADYS</t>
  </si>
  <si>
    <t>MEJ</t>
  </si>
  <si>
    <t>dikeledidikolomela@ymail.com</t>
  </si>
  <si>
    <t>DORFLING</t>
  </si>
  <si>
    <t>JH</t>
  </si>
  <si>
    <t>JOHANN HEINRICH</t>
  </si>
  <si>
    <t>VANDERBIJLPARK (P)</t>
  </si>
  <si>
    <t>heind@vkb.co.za</t>
  </si>
  <si>
    <t>DU PLOOY</t>
  </si>
  <si>
    <t>PJ</t>
  </si>
  <si>
    <t>PETRUS JACOB</t>
  </si>
  <si>
    <t>petri.duplooy@angloamerican.com</t>
  </si>
  <si>
    <t>EILERS</t>
  </si>
  <si>
    <t>HJ</t>
  </si>
  <si>
    <t>HOUSTON JEROME</t>
  </si>
  <si>
    <t>KURUMAN (P)</t>
  </si>
  <si>
    <t>houston.eilers@angloamerican.com</t>
  </si>
  <si>
    <t>FERNANDO</t>
  </si>
  <si>
    <t>JF</t>
  </si>
  <si>
    <t>JACINTO FERNANDO</t>
  </si>
  <si>
    <t>jacintofern@yahoo.com</t>
  </si>
  <si>
    <t>FLINT</t>
  </si>
  <si>
    <t>DOROTHY GRACE</t>
  </si>
  <si>
    <t>flint.dorothy12connect@gmail.com</t>
  </si>
  <si>
    <t>GAONNWE</t>
  </si>
  <si>
    <t>TA</t>
  </si>
  <si>
    <t>TUMELO ALLOSIUS</t>
  </si>
  <si>
    <t>MMABATHO (P)</t>
  </si>
  <si>
    <t>gaonnwet@yahoo.com</t>
  </si>
  <si>
    <t>HADEBE</t>
  </si>
  <si>
    <t>EM</t>
  </si>
  <si>
    <t>EWART MBONI</t>
  </si>
  <si>
    <t>ewart.hadebe@sasol.com</t>
  </si>
  <si>
    <t>HARABA</t>
  </si>
  <si>
    <t>RI</t>
  </si>
  <si>
    <t>REFILWE INGRID</t>
  </si>
  <si>
    <t>refilwe4me@yahoo.com</t>
  </si>
  <si>
    <t>ITUMELENG</t>
  </si>
  <si>
    <t>O</t>
  </si>
  <si>
    <t>ORAPELENG</t>
  </si>
  <si>
    <t>orapelengitumeleng80@gmail.com</t>
  </si>
  <si>
    <t>KAKULA</t>
  </si>
  <si>
    <t>N</t>
  </si>
  <si>
    <t>NALISHEBO</t>
  </si>
  <si>
    <t>17013127@nwu.ac.za</t>
  </si>
  <si>
    <t>KATZ</t>
  </si>
  <si>
    <t>TG</t>
  </si>
  <si>
    <t>TSHEPISHO GIRLICIOUS</t>
  </si>
  <si>
    <t>RUSTENBURG (P)</t>
  </si>
  <si>
    <t>katztshepi@gmail.com</t>
  </si>
  <si>
    <t>KGOSIETSILE</t>
  </si>
  <si>
    <t>B</t>
  </si>
  <si>
    <t>BATHUSI</t>
  </si>
  <si>
    <t>bathusix@yahoo.com</t>
  </si>
  <si>
    <t>KHUNOU</t>
  </si>
  <si>
    <t>MARANATHA</t>
  </si>
  <si>
    <t>mkhunou@gmail.com</t>
  </si>
  <si>
    <t>KIRCHNER</t>
  </si>
  <si>
    <t>D</t>
  </si>
  <si>
    <t>DANIE</t>
  </si>
  <si>
    <t>daniekirchner@yahoo.com</t>
  </si>
  <si>
    <t>KOTZE</t>
  </si>
  <si>
    <t>J</t>
  </si>
  <si>
    <t>JACQUES</t>
  </si>
  <si>
    <t>JACQUESKOTZE5@GMAIL.COM</t>
  </si>
  <si>
    <t>KUPA</t>
  </si>
  <si>
    <t>NK</t>
  </si>
  <si>
    <t>NKOANE KABELO</t>
  </si>
  <si>
    <t>nkgudi.mining@gmail.com</t>
  </si>
  <si>
    <t>LAUBSCHER</t>
  </si>
  <si>
    <t>NL</t>
  </si>
  <si>
    <t>NOLAN LOMBARD</t>
  </si>
  <si>
    <t>nlaubscher33@gmail.com</t>
  </si>
  <si>
    <t>LE ROUX</t>
  </si>
  <si>
    <t>DJ</t>
  </si>
  <si>
    <t>DANIEL JACUES</t>
  </si>
  <si>
    <t>danie.leroux@glencore.co.za</t>
  </si>
  <si>
    <t>LEKATE</t>
  </si>
  <si>
    <t>K</t>
  </si>
  <si>
    <t>KELEBOGILE</t>
  </si>
  <si>
    <t>DR</t>
  </si>
  <si>
    <t>DR.LEKATE@GMAIL.COM</t>
  </si>
  <si>
    <t>LEPHOLLETSA</t>
  </si>
  <si>
    <t>SM</t>
  </si>
  <si>
    <t>SOLOMON MOLEFI</t>
  </si>
  <si>
    <t>molefilsm@yahoo.com</t>
  </si>
  <si>
    <t>LESEJANE</t>
  </si>
  <si>
    <t>LA</t>
  </si>
  <si>
    <t>LESEGO AUDREY</t>
  </si>
  <si>
    <t>lesego.lesejane@yahoo.com</t>
  </si>
  <si>
    <t>LLOYD</t>
  </si>
  <si>
    <t>CE</t>
  </si>
  <si>
    <t>CHRISTINA ELIZABETH</t>
  </si>
  <si>
    <t>chrisna.lloyd@nwu.ac.za</t>
  </si>
  <si>
    <t>LOUW</t>
  </si>
  <si>
    <t>CA</t>
  </si>
  <si>
    <t>CHRISTOPHER ANDRÉ</t>
  </si>
  <si>
    <t>christo.louw@nwu.ac.za</t>
  </si>
  <si>
    <t>AR</t>
  </si>
  <si>
    <t>ANDRÉ RYNO</t>
  </si>
  <si>
    <t>arlouw08@gmail.com</t>
  </si>
  <si>
    <t>MAANDA</t>
  </si>
  <si>
    <t>ML</t>
  </si>
  <si>
    <t>MARYLENE LUFUNO</t>
  </si>
  <si>
    <t>FASIL VDK SENT</t>
  </si>
  <si>
    <t>MAKHADO (LOUIS TRICHARDT) (P)</t>
  </si>
  <si>
    <t>MARYLENEMAANDA@GMAIL.COM</t>
  </si>
  <si>
    <t>MAKGAKA</t>
  </si>
  <si>
    <t>BT</t>
  </si>
  <si>
    <t>BERNARD TSHOLANANG</t>
  </si>
  <si>
    <t>BMAKGAKA@GMAIL.COM</t>
  </si>
  <si>
    <t>MAKHUBELA</t>
  </si>
  <si>
    <t>TR</t>
  </si>
  <si>
    <t>TSUNDZUKA REMEMBER</t>
  </si>
  <si>
    <t>NELSPRUIT (P)</t>
  </si>
  <si>
    <t>tsundzum@yahoo.co.uk</t>
  </si>
  <si>
    <t>MAKINTANE</t>
  </si>
  <si>
    <t>SD</t>
  </si>
  <si>
    <t>SEISO DONALD</t>
  </si>
  <si>
    <t>makitazas@gmail.com</t>
  </si>
  <si>
    <t>MALAKU</t>
  </si>
  <si>
    <t>LB</t>
  </si>
  <si>
    <t>LOVISE BANGANE</t>
  </si>
  <si>
    <t>bangane.malaku100@gmail.com</t>
  </si>
  <si>
    <t>MALEPANYANA</t>
  </si>
  <si>
    <t>LJ</t>
  </si>
  <si>
    <t>LEKHOTLA JOHAN</t>
  </si>
  <si>
    <t>lekhotlamalepa@gmail.com</t>
  </si>
  <si>
    <t>MALULEKA</t>
  </si>
  <si>
    <t>RP</t>
  </si>
  <si>
    <t>RESIMATE PETER</t>
  </si>
  <si>
    <t>rpeter.maluleka@gmail.com</t>
  </si>
  <si>
    <t>MANGANYI</t>
  </si>
  <si>
    <t>MC</t>
  </si>
  <si>
    <t>MADIRA COUTLYNE</t>
  </si>
  <si>
    <t>26853795@nwu.ac.za</t>
  </si>
  <si>
    <t>MARAIS</t>
  </si>
  <si>
    <t>Q</t>
  </si>
  <si>
    <t>QUINTON</t>
  </si>
  <si>
    <t>qmarais@unitransmotors.co.za</t>
  </si>
  <si>
    <t>MARE</t>
  </si>
  <si>
    <t>FK</t>
  </si>
  <si>
    <t>FREDERIK KORSTEN</t>
  </si>
  <si>
    <t>frederik.k.mare@gmail.com</t>
  </si>
  <si>
    <t>MATHIBA</t>
  </si>
  <si>
    <t>IK</t>
  </si>
  <si>
    <t>ITUMELENG KOOS</t>
  </si>
  <si>
    <t>itupower31@gmail.com</t>
  </si>
  <si>
    <t>MATHOLE</t>
  </si>
  <si>
    <t>TM</t>
  </si>
  <si>
    <t>THATO MINAH</t>
  </si>
  <si>
    <t>thatomathole40@gmail.com</t>
  </si>
  <si>
    <t>MATIMA</t>
  </si>
  <si>
    <t>SS</t>
  </si>
  <si>
    <t>SELLO SIMON</t>
  </si>
  <si>
    <t>matimasello1@gmail.com</t>
  </si>
  <si>
    <t>MATSHANE</t>
  </si>
  <si>
    <t>TD</t>
  </si>
  <si>
    <t>TIROYAMODIMO DAVID</t>
  </si>
  <si>
    <t>matshanedavid@ymail.com</t>
  </si>
  <si>
    <t>MAXASE</t>
  </si>
  <si>
    <t>TC</t>
  </si>
  <si>
    <t>THANDI CONFIDENCE</t>
  </si>
  <si>
    <t>thandi.maxase@eskom.co.za</t>
  </si>
  <si>
    <t>MAYOMBO</t>
  </si>
  <si>
    <t>KJ</t>
  </si>
  <si>
    <t>KAZADI JONATHAN</t>
  </si>
  <si>
    <t>mayombo@blackthari.co.za</t>
  </si>
  <si>
    <t>MOABI</t>
  </si>
  <si>
    <t>BR</t>
  </si>
  <si>
    <t>BOGOSI REGINALD</t>
  </si>
  <si>
    <t>LICHTENBURG (P)</t>
  </si>
  <si>
    <t>bmoabi7@gmail.com</t>
  </si>
  <si>
    <t>MODISE</t>
  </si>
  <si>
    <t>PL</t>
  </si>
  <si>
    <t>PATRICK LERATO</t>
  </si>
  <si>
    <t>30677645@nwu.ac.za</t>
  </si>
  <si>
    <t>KM</t>
  </si>
  <si>
    <t>KEATLEGILE MANTSHADI</t>
  </si>
  <si>
    <t>modisekeatlegile@gmail.com</t>
  </si>
  <si>
    <t>MOEPHUDI</t>
  </si>
  <si>
    <t>LL</t>
  </si>
  <si>
    <t>LESEGO LIONEL</t>
  </si>
  <si>
    <t>lesego.moephudi@nwu.ac.za</t>
  </si>
  <si>
    <t>MOETSI</t>
  </si>
  <si>
    <t>RE</t>
  </si>
  <si>
    <t>REFILOE EVODIA</t>
  </si>
  <si>
    <t>evodia2001@yahoo.com</t>
  </si>
  <si>
    <t>MOGABANE</t>
  </si>
  <si>
    <t>MP</t>
  </si>
  <si>
    <t>MONNANTWA PETROS</t>
  </si>
  <si>
    <t>Gestaak</t>
  </si>
  <si>
    <t>motswedi@webmail.co.za</t>
  </si>
  <si>
    <t>MOHOLO</t>
  </si>
  <si>
    <t>YG</t>
  </si>
  <si>
    <t>YVONNE GABOUTLWELWE</t>
  </si>
  <si>
    <t>yvonnemoholo@gmail.com</t>
  </si>
  <si>
    <t>MOJAKI</t>
  </si>
  <si>
    <t>LM</t>
  </si>
  <si>
    <t>LAWRENCE MOETAPELE</t>
  </si>
  <si>
    <t>MOETAPELEMJ@GMAIL.COM</t>
  </si>
  <si>
    <t>MOKGANTSHANG</t>
  </si>
  <si>
    <t>GC</t>
  </si>
  <si>
    <t>GAOLATLHE CORNELIUS</t>
  </si>
  <si>
    <t>gmokgantshang@gmail.com</t>
  </si>
  <si>
    <t>MONETHI</t>
  </si>
  <si>
    <t>LE</t>
  </si>
  <si>
    <t>LEBALLO EDDY</t>
  </si>
  <si>
    <t>BRIXTON (P)</t>
  </si>
  <si>
    <t>eddy.monethi@gmail.com</t>
  </si>
  <si>
    <t>MOREMI</t>
  </si>
  <si>
    <t>DS</t>
  </si>
  <si>
    <t>DISEBO SELINAH</t>
  </si>
  <si>
    <t>disa_moremi@yahoo.com</t>
  </si>
  <si>
    <t>MOSIA</t>
  </si>
  <si>
    <t>MB</t>
  </si>
  <si>
    <t>MPUO BENEDICT</t>
  </si>
  <si>
    <t>mpho351@gmail.com</t>
  </si>
  <si>
    <t>MOTHUSI</t>
  </si>
  <si>
    <t>MOGAKOLODI ELMA</t>
  </si>
  <si>
    <t>+27 73 929 6605</t>
  </si>
  <si>
    <t>mothusimogakolodi@gmail.com</t>
  </si>
  <si>
    <t>MOTLOUNG</t>
  </si>
  <si>
    <t>MAMOQEBELO BERTHA</t>
  </si>
  <si>
    <t>33328846@nwu.ac.za</t>
  </si>
  <si>
    <t>MOTSAATHEBE</t>
  </si>
  <si>
    <t>S</t>
  </si>
  <si>
    <t>SELEBOGO</t>
  </si>
  <si>
    <t>selebogo.motsaathebe@angloamerican.com</t>
  </si>
  <si>
    <t>MOTSAPI</t>
  </si>
  <si>
    <t>BB</t>
  </si>
  <si>
    <t>BULARA BULLAR</t>
  </si>
  <si>
    <t>bb.motsapi@gmail.com</t>
  </si>
  <si>
    <t>MPHUTHI</t>
  </si>
  <si>
    <t>RS</t>
  </si>
  <si>
    <t>RAPULE SOLOMON</t>
  </si>
  <si>
    <t>+27 73 043 8478</t>
  </si>
  <si>
    <t>rapule@hotmail.com</t>
  </si>
  <si>
    <t>MPOLOKENG</t>
  </si>
  <si>
    <t>MS</t>
  </si>
  <si>
    <t>MOSIMANEGAPE SYDNEY</t>
  </si>
  <si>
    <t>sydneympolokeng1@gmail.com</t>
  </si>
  <si>
    <t>NALANA</t>
  </si>
  <si>
    <t>LP</t>
  </si>
  <si>
    <t>LITEBOHO PHILLIP</t>
  </si>
  <si>
    <t>lpnalana@vodamail.co.za</t>
  </si>
  <si>
    <t>NCUBE</t>
  </si>
  <si>
    <t>MACTAVISH BUTHOLEZWE</t>
  </si>
  <si>
    <t>MACTAVISHB1981@GMAIL.COM</t>
  </si>
  <si>
    <t>NIENABER</t>
  </si>
  <si>
    <t>PETRUS JOHANNES</t>
  </si>
  <si>
    <t>johann@inteligro.co.za</t>
  </si>
  <si>
    <t>NKHUOA</t>
  </si>
  <si>
    <t>PG</t>
  </si>
  <si>
    <t>PHOKA GERALD</t>
  </si>
  <si>
    <t>BLOEMFONTEIN (P)</t>
  </si>
  <si>
    <t>PHOKA@SILOSTRAT.COM</t>
  </si>
  <si>
    <t>NKOSI</t>
  </si>
  <si>
    <t>TB</t>
  </si>
  <si>
    <t>THABANG BONGIKNOSI</t>
  </si>
  <si>
    <t>nkositb@gmail.com</t>
  </si>
  <si>
    <t>NONXUBA</t>
  </si>
  <si>
    <t>THANDUXOLO</t>
  </si>
  <si>
    <t>THANDU.NONXUBA@GMAIL.COM</t>
  </si>
  <si>
    <t>NTESO</t>
  </si>
  <si>
    <t>SJS</t>
  </si>
  <si>
    <t>SIMON JOHANNES SETHUNTSHA</t>
  </si>
  <si>
    <t>jnteso@yahoo.com</t>
  </si>
  <si>
    <t>NXUMALO</t>
  </si>
  <si>
    <t>KS</t>
  </si>
  <si>
    <t>KHUMBULANI SITHEMBISO</t>
  </si>
  <si>
    <t>20984243@nwu.ac.za</t>
  </si>
  <si>
    <t>OOSTHUIZEN</t>
  </si>
  <si>
    <t>EJ</t>
  </si>
  <si>
    <t>ELISE JOHANNA</t>
  </si>
  <si>
    <t>elisepieterse@yahoo.com</t>
  </si>
  <si>
    <t>PHETOANE</t>
  </si>
  <si>
    <t>SERAME DESMOND</t>
  </si>
  <si>
    <t>2015phetoanesd@gmail.com</t>
  </si>
  <si>
    <t>PRETORIUS</t>
  </si>
  <si>
    <t>LOURENS PETRUS</t>
  </si>
  <si>
    <t>lourenspr@gmail.com</t>
  </si>
  <si>
    <t>PULE</t>
  </si>
  <si>
    <t>CN</t>
  </si>
  <si>
    <t>CHARITY NOTHEMBA</t>
  </si>
  <si>
    <t>thembimdi@webmail.co.za</t>
  </si>
  <si>
    <t>QOMA</t>
  </si>
  <si>
    <t>LERATO EUGENIA</t>
  </si>
  <si>
    <t>LERATOQOMA@GMAIL.COM</t>
  </si>
  <si>
    <t>RAMONYADIOA</t>
  </si>
  <si>
    <t>LEBOHANG ELIZABETH</t>
  </si>
  <si>
    <t>lebohang.ramonyadioa@arcelormittal.com</t>
  </si>
  <si>
    <t>RANTESE</t>
  </si>
  <si>
    <t>OA</t>
  </si>
  <si>
    <t>OTLAARONGWA ABEDNIGO</t>
  </si>
  <si>
    <t>bennyrantese@gmail.com</t>
  </si>
  <si>
    <t>RASSULMIA</t>
  </si>
  <si>
    <t>Y</t>
  </si>
  <si>
    <t>YASEEN</t>
  </si>
  <si>
    <t>31092012@nwu.ac.za</t>
  </si>
  <si>
    <t>ROESTENBURG</t>
  </si>
  <si>
    <t>WJH</t>
  </si>
  <si>
    <t>WILLEM JAN HORNINGE</t>
  </si>
  <si>
    <t>PROF</t>
  </si>
  <si>
    <t>wim.roestenburg@nwu.ac.za</t>
  </si>
  <si>
    <t>SCHEEPERS</t>
  </si>
  <si>
    <t>JOHANNES HERMANUS</t>
  </si>
  <si>
    <t>skippie.s@hotmail.com</t>
  </si>
  <si>
    <t>SCHOONBEE</t>
  </si>
  <si>
    <t>GS</t>
  </si>
  <si>
    <t>GEORGE STROEBEL</t>
  </si>
  <si>
    <t>GEORGESCHOONBEE@GMAIL.COM</t>
  </si>
  <si>
    <t>SEBETLELE</t>
  </si>
  <si>
    <t>PBC</t>
  </si>
  <si>
    <t>PULENG BAILE CLEMENTINE</t>
  </si>
  <si>
    <t>bailesebetlele@gmail.com</t>
  </si>
  <si>
    <t>SEEDI</t>
  </si>
  <si>
    <t>P</t>
  </si>
  <si>
    <t>PAULINAH MODIEGI</t>
  </si>
  <si>
    <t>pseedi71@gmail.com</t>
  </si>
  <si>
    <t>SERFONTEIN</t>
  </si>
  <si>
    <t>DE</t>
  </si>
  <si>
    <t>DAWID EDUARD</t>
  </si>
  <si>
    <t>dawid.serfontein@nwu.ac.za</t>
  </si>
  <si>
    <t>SESING</t>
  </si>
  <si>
    <t>KD</t>
  </si>
  <si>
    <t>KEKETSO DEBRA</t>
  </si>
  <si>
    <t>dsesing@nwpg.gov.za</t>
  </si>
  <si>
    <t>SHURO</t>
  </si>
  <si>
    <t>I</t>
  </si>
  <si>
    <t>INNOCENT</t>
  </si>
  <si>
    <t>31551084@nwu.ac.za</t>
  </si>
  <si>
    <t>SIBANDA</t>
  </si>
  <si>
    <t>BEATAH</t>
  </si>
  <si>
    <t>beatahmasi@gmail.com</t>
  </si>
  <si>
    <t>SIBANYONI</t>
  </si>
  <si>
    <t>BC</t>
  </si>
  <si>
    <t>BONGANI CHARLES</t>
  </si>
  <si>
    <t>BONGANI@NHRA.CO.ZA</t>
  </si>
  <si>
    <t>SITHOLE</t>
  </si>
  <si>
    <t>VD</t>
  </si>
  <si>
    <t>VUSUMUZI DUMISANI</t>
  </si>
  <si>
    <t>sitholevd@gmail.com</t>
  </si>
  <si>
    <t>SMITH</t>
  </si>
  <si>
    <t>W</t>
  </si>
  <si>
    <t>WENDY</t>
  </si>
  <si>
    <t>wendy.smith.rsa@gmail.com</t>
  </si>
  <si>
    <t>NJ</t>
  </si>
  <si>
    <t>NICOLAAS JOHANNES</t>
  </si>
  <si>
    <t>nicolaassmith16@gmail.com</t>
  </si>
  <si>
    <t>STANDER</t>
  </si>
  <si>
    <t>BVDW</t>
  </si>
  <si>
    <t>BENJAMIN VAN DER WESTHUYZEN</t>
  </si>
  <si>
    <t>benjamin.stander@gmail.com</t>
  </si>
  <si>
    <t>TAETSO</t>
  </si>
  <si>
    <t>NE</t>
  </si>
  <si>
    <t>NEO EDWIN</t>
  </si>
  <si>
    <t>neoedwintaetso@gmail.com</t>
  </si>
  <si>
    <t>TAKAIDZA</t>
  </si>
  <si>
    <t>ISAAC</t>
  </si>
  <si>
    <t>isaac.takaidza@nwu.ac.za</t>
  </si>
  <si>
    <t>THOBEJANE</t>
  </si>
  <si>
    <t>CT</t>
  </si>
  <si>
    <t>COLLEN TAKANE</t>
  </si>
  <si>
    <t>MARBLE HALL (P)</t>
  </si>
  <si>
    <t>ctthobejane@gmail.com</t>
  </si>
  <si>
    <t>THULO</t>
  </si>
  <si>
    <t>RATHELE SAMUEL</t>
  </si>
  <si>
    <t>mphothulo2000@gmail.com</t>
  </si>
  <si>
    <t>TSHABADIRA</t>
  </si>
  <si>
    <t>IT</t>
  </si>
  <si>
    <t>ISAAC THAPELO</t>
  </si>
  <si>
    <t>tshabadira001@gmail.com</t>
  </si>
  <si>
    <t>TSHIGABE</t>
  </si>
  <si>
    <t>NA</t>
  </si>
  <si>
    <t>NTAVHANYENI ALBERT</t>
  </si>
  <si>
    <t>NTSHIGABE@WEBMAIL.CO.ZA</t>
  </si>
  <si>
    <t>TSIBOLANE</t>
  </si>
  <si>
    <t>FT</t>
  </si>
  <si>
    <t>FREDERICK THAPELO</t>
  </si>
  <si>
    <t>12899364@nwu.ac.za</t>
  </si>
  <si>
    <t>TSOTETSI</t>
  </si>
  <si>
    <t>PALESA</t>
  </si>
  <si>
    <t>BENONI (P)</t>
  </si>
  <si>
    <t>PTSOTETSI11@GMAIL.COM</t>
  </si>
  <si>
    <t>TUABENG</t>
  </si>
  <si>
    <t>KERAPETSE JOSEPH</t>
  </si>
  <si>
    <t>23903473@nwu.ac.za</t>
  </si>
  <si>
    <t>VAN DER NIET</t>
  </si>
  <si>
    <t>BM</t>
  </si>
  <si>
    <t>BEITSKE MARIA</t>
  </si>
  <si>
    <t>beitske.vanderniet@nwu.ac.za</t>
  </si>
  <si>
    <t>VAN ZYL</t>
  </si>
  <si>
    <t>DN</t>
  </si>
  <si>
    <t>DAVID NICOLAAS</t>
  </si>
  <si>
    <t>DVANZYL@CCCHICKENS.CO.ZA</t>
  </si>
  <si>
    <t>VENTER</t>
  </si>
  <si>
    <t>H</t>
  </si>
  <si>
    <t>HEINO</t>
  </si>
  <si>
    <t>hventer31@gmail.com</t>
  </si>
  <si>
    <t>WESSELS</t>
  </si>
  <si>
    <t>EMC</t>
  </si>
  <si>
    <t>ELIZABETH MAGRIETHA CHRISTINA</t>
  </si>
  <si>
    <t>501 100 1</t>
  </si>
  <si>
    <t>E999P</t>
  </si>
  <si>
    <t>ele777125@gmail.com</t>
  </si>
  <si>
    <t>SIGN</t>
  </si>
  <si>
    <t>MBAB 821 Potchefstroom</t>
  </si>
  <si>
    <t>Q1</t>
  </si>
  <si>
    <t>Q2</t>
  </si>
  <si>
    <t>Q3</t>
  </si>
  <si>
    <t>Q4</t>
  </si>
  <si>
    <t>Q5</t>
  </si>
  <si>
    <t xml:space="preserve"> </t>
  </si>
  <si>
    <t>Total</t>
  </si>
  <si>
    <t>Tlhapane</t>
  </si>
  <si>
    <t>E</t>
  </si>
  <si>
    <t>Enver</t>
  </si>
  <si>
    <t>Fokkens</t>
  </si>
  <si>
    <t>Walter</t>
  </si>
  <si>
    <t>Lufuno</t>
  </si>
  <si>
    <t>Maanda</t>
  </si>
  <si>
    <t>MBA internationals</t>
  </si>
  <si>
    <t>Q6</t>
  </si>
  <si>
    <t>Group</t>
  </si>
  <si>
    <t>MBA stars</t>
  </si>
  <si>
    <t>Mooirivier Eagles</t>
  </si>
  <si>
    <t>Unknown 1</t>
  </si>
  <si>
    <t>Unknown 2</t>
  </si>
  <si>
    <t>Creative Ones</t>
  </si>
  <si>
    <t>Mepit</t>
  </si>
  <si>
    <t>Reflection of perfection</t>
  </si>
  <si>
    <t>Proteas</t>
  </si>
  <si>
    <t>Mkutano</t>
  </si>
  <si>
    <t>Sediba</t>
  </si>
  <si>
    <t>Dakar</t>
  </si>
  <si>
    <t>Future Leaders</t>
  </si>
  <si>
    <t>Magic Squad</t>
  </si>
  <si>
    <t>Visionaries</t>
  </si>
  <si>
    <t>S/Total</t>
  </si>
  <si>
    <t>Vaal Stars</t>
  </si>
  <si>
    <t>Blue Collars</t>
  </si>
  <si>
    <t>Ind Ass Total</t>
  </si>
  <si>
    <t>Group Total</t>
  </si>
  <si>
    <t>Combined Total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</si>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</sst>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9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14" fontId="0" fillId="0" borderId="0" xfId="0" applyNumberFormat="1"/>
    <xf numFmtId="3" fontId="0" fillId="0" borderId="0" xfId="0" applyNumberForma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0" xfId="0" applyBorder="1"/>
    <xf numFmtId="3" fontId="0" fillId="0" borderId="10" xfId="0" applyNumberForma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Alignment="1">
      <alignment horizontal="center"/>
    </xf>
    <xf numFmtId="0" fontId="19" fillId="0" borderId="0" xfId="0" applyFont="1" applyAlignment="1">
      <alignment horizontal="left" vertical="center" indent="3" readingOrder="1"/>
    </xf>
    <xf numFmtId="0" fontId="0" fillId="0" borderId="0" xfId="0" applyFill="1" applyBorder="1" applyAlignment="1">
      <alignment horizontal="center"/>
    </xf>
    <xf numFmtId="9" fontId="0" fillId="0" borderId="0" xfId="0" applyNumberFormat="1"/>
    <xf numFmtId="0" fontId="0" fillId="33" borderId="0" xfId="0" applyFill="1"/>
    <xf numFmtId="0" fontId="0" fillId="0" borderId="0" xfId="0" applyFill="1" applyBorder="1"/>
    <xf numFmtId="0" fontId="0" fillId="0" borderId="0" xfId="0" applyBorder="1"/>
    <xf numFmtId="0" fontId="18" fillId="0" borderId="0" xfId="0" applyFont="1" applyBorder="1" applyAlignment="1"/>
    <xf numFmtId="1" fontId="0" fillId="0" borderId="0" xfId="0" applyNumberFormat="1"/>
    <xf numFmtId="0" fontId="0" fillId="33" borderId="10" xfId="0" applyFill="1" applyBorder="1"/>
    <xf numFmtId="0" fontId="0" fillId="0" borderId="10" xfId="0" applyFill="1" applyBorder="1"/>
    <xf numFmtId="0" fontId="0" fillId="0" borderId="14" xfId="0" applyBorder="1" applyAlignment="1">
      <alignment wrapText="1"/>
    </xf>
    <xf numFmtId="0" fontId="0" fillId="0" borderId="14" xfId="0" applyBorder="1"/>
    <xf numFmtId="0" fontId="0" fillId="0" borderId="10" xfId="0" applyFill="1" applyBorder="1" applyAlignment="1">
      <alignment horizontal="center"/>
    </xf>
    <xf numFmtId="0" fontId="0" fillId="0" borderId="10" xfId="0" applyBorder="1" applyAlignment="1">
      <alignment horizontal="center"/>
    </xf>
    <xf numFmtId="1" fontId="0" fillId="0" borderId="10" xfId="0" applyNumberFormat="1" applyBorder="1"/>
    <xf numFmtId="1" fontId="0" fillId="33" borderId="10" xfId="0" applyNumberFormat="1" applyFill="1" applyBorder="1"/>
    <xf numFmtId="0" fontId="18" fillId="0" borderId="10" xfId="0" applyFont="1" applyBorder="1" applyAlignment="1"/>
    <xf numFmtId="1" fontId="0" fillId="0" borderId="10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M120"/>
  <sheetViews>
    <sheetView tabSelected="1" workbookViewId="0">
      <selection sqref="A1:AM115"/>
    </sheetView>
  </sheetViews>
  <sheetFormatPr defaultRowHeight="15" x14ac:dyDescent="0.25"/>
  <cols>
    <col min="1" max="1" width="11.5703125" customWidth="1"/>
    <col min="2" max="2" width="16.7109375" customWidth="1"/>
    <col min="3" max="3" width="5.42578125" customWidth="1"/>
    <col min="4" max="4" width="29.140625" customWidth="1"/>
    <col min="5" max="5" width="13" customWidth="1"/>
    <col min="6" max="13" width="13" hidden="1" customWidth="1"/>
    <col min="14" max="14" width="16.42578125" hidden="1" customWidth="1"/>
    <col min="15" max="19" width="13" hidden="1" customWidth="1"/>
    <col min="20" max="20" width="21.85546875" hidden="1" customWidth="1"/>
    <col min="21" max="21" width="13" hidden="1" customWidth="1"/>
    <col min="22" max="22" width="38.28515625" hidden="1" customWidth="1"/>
    <col min="23" max="23" width="18" hidden="1" customWidth="1"/>
    <col min="24" max="24" width="6" customWidth="1"/>
    <col min="25" max="26" width="6.140625" customWidth="1"/>
    <col min="27" max="28" width="5.7109375" customWidth="1"/>
    <col min="29" max="29" width="7.7109375" customWidth="1"/>
    <col min="30" max="30" width="13.42578125" customWidth="1"/>
    <col min="31" max="31" width="22.28515625" customWidth="1"/>
    <col min="32" max="32" width="6.85546875" customWidth="1"/>
    <col min="33" max="33" width="6.28515625" customWidth="1"/>
    <col min="34" max="34" width="6.42578125" customWidth="1"/>
    <col min="35" max="35" width="6" customWidth="1"/>
    <col min="36" max="36" width="6.140625" customWidth="1"/>
    <col min="37" max="37" width="6" customWidth="1"/>
    <col min="38" max="38" width="7.140625" customWidth="1"/>
    <col min="39" max="39" width="14.7109375" customWidth="1"/>
  </cols>
  <sheetData>
    <row r="1" spans="1:39" ht="23.25" x14ac:dyDescent="0.35">
      <c r="A1" s="5"/>
      <c r="B1" s="5"/>
      <c r="C1" s="27" t="s">
        <v>493</v>
      </c>
      <c r="D1" s="27"/>
      <c r="E1" s="27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7"/>
      <c r="V1" s="16"/>
      <c r="W1" s="16"/>
      <c r="X1" s="23" t="s">
        <v>494</v>
      </c>
      <c r="Y1" s="23" t="s">
        <v>495</v>
      </c>
      <c r="Z1" s="23" t="s">
        <v>496</v>
      </c>
      <c r="AA1" s="23" t="s">
        <v>497</v>
      </c>
      <c r="AB1" s="23" t="s">
        <v>498</v>
      </c>
      <c r="AC1" s="23" t="s">
        <v>525</v>
      </c>
      <c r="AD1" s="23" t="s">
        <v>528</v>
      </c>
      <c r="AE1" s="23" t="s">
        <v>510</v>
      </c>
      <c r="AF1" s="23" t="s">
        <v>494</v>
      </c>
      <c r="AG1" s="23" t="s">
        <v>495</v>
      </c>
      <c r="AH1" s="23" t="s">
        <v>496</v>
      </c>
      <c r="AI1" s="23" t="s">
        <v>497</v>
      </c>
      <c r="AJ1" s="23" t="s">
        <v>498</v>
      </c>
      <c r="AK1" s="23" t="s">
        <v>509</v>
      </c>
      <c r="AL1" s="23" t="s">
        <v>500</v>
      </c>
      <c r="AM1" s="23" t="s">
        <v>530</v>
      </c>
    </row>
    <row r="2" spans="1:39" ht="4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s="4" t="s">
        <v>20</v>
      </c>
      <c r="V2" s="4" t="s">
        <v>21</v>
      </c>
      <c r="W2" s="5" t="s">
        <v>492</v>
      </c>
      <c r="X2" s="23">
        <v>10</v>
      </c>
      <c r="Y2" s="23">
        <v>10</v>
      </c>
      <c r="Z2" s="23">
        <v>30</v>
      </c>
      <c r="AA2" s="23">
        <v>10</v>
      </c>
      <c r="AB2" s="23">
        <v>20</v>
      </c>
      <c r="AC2" s="23">
        <v>80</v>
      </c>
      <c r="AD2" s="24">
        <v>100</v>
      </c>
      <c r="AE2" s="5"/>
      <c r="AF2" s="24">
        <v>20</v>
      </c>
      <c r="AG2" s="24">
        <v>10</v>
      </c>
      <c r="AH2" s="24">
        <v>20</v>
      </c>
      <c r="AI2" s="24">
        <v>20</v>
      </c>
      <c r="AJ2" s="24">
        <v>20</v>
      </c>
      <c r="AK2" s="24">
        <v>10</v>
      </c>
      <c r="AL2" s="24">
        <v>100</v>
      </c>
      <c r="AM2" s="5"/>
    </row>
    <row r="3" spans="1:39" x14ac:dyDescent="0.25">
      <c r="A3" s="5">
        <v>24997765</v>
      </c>
      <c r="B3" s="5" t="s">
        <v>22</v>
      </c>
      <c r="C3" s="5" t="s">
        <v>23</v>
      </c>
      <c r="D3" s="5" t="s">
        <v>24</v>
      </c>
      <c r="E3" s="5" t="s">
        <v>25</v>
      </c>
      <c r="F3" s="1">
        <v>34951</v>
      </c>
      <c r="G3">
        <v>9509095171089</v>
      </c>
      <c r="H3" t="s">
        <v>26</v>
      </c>
      <c r="I3" t="s">
        <v>27</v>
      </c>
      <c r="J3" t="s">
        <v>28</v>
      </c>
      <c r="K3" t="s">
        <v>29</v>
      </c>
      <c r="L3" t="s">
        <v>30</v>
      </c>
      <c r="M3" t="s">
        <v>31</v>
      </c>
      <c r="N3" t="s">
        <v>32</v>
      </c>
      <c r="O3" t="s">
        <v>33</v>
      </c>
      <c r="P3" t="s">
        <v>34</v>
      </c>
      <c r="Q3" t="s">
        <v>35</v>
      </c>
      <c r="T3">
        <v>45</v>
      </c>
      <c r="U3" s="5">
        <v>791500230</v>
      </c>
      <c r="V3" s="5" t="s">
        <v>36</v>
      </c>
      <c r="W3" s="5"/>
      <c r="X3" s="5">
        <v>6</v>
      </c>
      <c r="Y3" s="5">
        <v>7</v>
      </c>
      <c r="Z3" s="5">
        <v>20</v>
      </c>
      <c r="AA3" s="5">
        <v>10</v>
      </c>
      <c r="AB3" s="5">
        <v>10</v>
      </c>
      <c r="AC3" s="5">
        <f>SUBTOTAL(9,X3:AB3)</f>
        <v>53</v>
      </c>
      <c r="AD3" s="25">
        <f>AC3/$AC$2*100</f>
        <v>66.25</v>
      </c>
      <c r="AE3" s="5" t="s">
        <v>521</v>
      </c>
      <c r="AF3" s="5">
        <v>15</v>
      </c>
      <c r="AG3" s="5">
        <v>6</v>
      </c>
      <c r="AH3" s="5">
        <v>12</v>
      </c>
      <c r="AI3" s="5">
        <v>18</v>
      </c>
      <c r="AJ3" s="5">
        <v>9</v>
      </c>
      <c r="AK3" s="5">
        <v>1</v>
      </c>
      <c r="AL3" s="5">
        <f>SUBTOTAL(9,AF3:AK3)</f>
        <v>61</v>
      </c>
      <c r="AM3" s="25">
        <f>(AD3+AL3)/2</f>
        <v>63.625</v>
      </c>
    </row>
    <row r="4" spans="1:39" hidden="1" x14ac:dyDescent="0.25">
      <c r="A4">
        <v>33203148</v>
      </c>
      <c r="B4" t="s">
        <v>37</v>
      </c>
      <c r="C4" t="s">
        <v>38</v>
      </c>
      <c r="D4" t="s">
        <v>39</v>
      </c>
      <c r="E4" t="s">
        <v>40</v>
      </c>
      <c r="F4" s="1">
        <v>28899</v>
      </c>
      <c r="G4">
        <v>7902130337082</v>
      </c>
      <c r="H4" t="s">
        <v>26</v>
      </c>
      <c r="I4" t="s">
        <v>27</v>
      </c>
      <c r="J4" t="s">
        <v>28</v>
      </c>
      <c r="K4" t="s">
        <v>29</v>
      </c>
      <c r="L4" t="s">
        <v>30</v>
      </c>
      <c r="M4" t="s">
        <v>31</v>
      </c>
      <c r="N4" t="s">
        <v>41</v>
      </c>
      <c r="O4" t="s">
        <v>42</v>
      </c>
      <c r="P4" t="s">
        <v>34</v>
      </c>
      <c r="Q4" t="s">
        <v>35</v>
      </c>
      <c r="T4">
        <v>45</v>
      </c>
      <c r="U4">
        <v>823031402</v>
      </c>
      <c r="V4" t="s">
        <v>43</v>
      </c>
    </row>
    <row r="5" spans="1:39" x14ac:dyDescent="0.25">
      <c r="A5" s="5">
        <v>10216480</v>
      </c>
      <c r="B5" s="5" t="s">
        <v>44</v>
      </c>
      <c r="C5" s="5" t="s">
        <v>45</v>
      </c>
      <c r="D5" s="5" t="s">
        <v>46</v>
      </c>
      <c r="E5" s="5" t="s">
        <v>40</v>
      </c>
      <c r="F5" s="1">
        <v>26041</v>
      </c>
      <c r="G5">
        <v>7104180059084</v>
      </c>
      <c r="H5" t="s">
        <v>26</v>
      </c>
      <c r="I5" t="s">
        <v>27</v>
      </c>
      <c r="J5" t="s">
        <v>28</v>
      </c>
      <c r="K5" t="s">
        <v>29</v>
      </c>
      <c r="L5" t="s">
        <v>30</v>
      </c>
      <c r="M5" t="s">
        <v>31</v>
      </c>
      <c r="N5" t="s">
        <v>32</v>
      </c>
      <c r="O5" t="s">
        <v>33</v>
      </c>
      <c r="P5" t="s">
        <v>34</v>
      </c>
      <c r="Q5" t="s">
        <v>35</v>
      </c>
      <c r="T5">
        <v>45</v>
      </c>
      <c r="U5" s="5">
        <v>823474334</v>
      </c>
      <c r="V5" s="5" t="s">
        <v>47</v>
      </c>
      <c r="W5" s="5"/>
      <c r="X5" s="5">
        <v>10</v>
      </c>
      <c r="Y5" s="5">
        <v>8</v>
      </c>
      <c r="Z5" s="5">
        <v>22</v>
      </c>
      <c r="AA5" s="5">
        <v>6</v>
      </c>
      <c r="AB5" s="5">
        <v>20</v>
      </c>
      <c r="AC5" s="5">
        <f>SUBTOTAL(9,X5:AB5)</f>
        <v>66</v>
      </c>
      <c r="AD5" s="25">
        <f t="shared" ref="AD5:AD7" si="0">AC5/$AC$2*100</f>
        <v>82.5</v>
      </c>
      <c r="AE5" s="5" t="s">
        <v>512</v>
      </c>
      <c r="AF5" s="5">
        <v>18</v>
      </c>
      <c r="AG5" s="5">
        <v>6</v>
      </c>
      <c r="AH5" s="5">
        <v>18</v>
      </c>
      <c r="AI5" s="5">
        <v>16</v>
      </c>
      <c r="AJ5" s="5">
        <v>16</v>
      </c>
      <c r="AK5" s="5">
        <v>8</v>
      </c>
      <c r="AL5" s="5">
        <f>SUBTOTAL(9,AF5:AK5)</f>
        <v>82</v>
      </c>
      <c r="AM5" s="25">
        <f t="shared" ref="AM5:AM7" si="1">(AD5+AL5)/2</f>
        <v>82.25</v>
      </c>
    </row>
    <row r="6" spans="1:39" x14ac:dyDescent="0.25">
      <c r="A6" s="5">
        <v>23083425</v>
      </c>
      <c r="B6" s="5" t="s">
        <v>48</v>
      </c>
      <c r="C6" s="5" t="s">
        <v>23</v>
      </c>
      <c r="D6" s="5" t="s">
        <v>49</v>
      </c>
      <c r="E6" s="5" t="s">
        <v>25</v>
      </c>
      <c r="F6" s="1">
        <v>30101</v>
      </c>
      <c r="G6">
        <v>8205305041086</v>
      </c>
      <c r="H6" t="s">
        <v>26</v>
      </c>
      <c r="I6" t="s">
        <v>27</v>
      </c>
      <c r="J6" t="s">
        <v>28</v>
      </c>
      <c r="K6" t="s">
        <v>29</v>
      </c>
      <c r="L6" t="s">
        <v>30</v>
      </c>
      <c r="M6" t="s">
        <v>31</v>
      </c>
      <c r="N6" t="s">
        <v>32</v>
      </c>
      <c r="O6" t="s">
        <v>33</v>
      </c>
      <c r="P6" t="s">
        <v>34</v>
      </c>
      <c r="Q6" t="s">
        <v>35</v>
      </c>
      <c r="T6">
        <v>45</v>
      </c>
      <c r="U6" s="5">
        <v>845945543</v>
      </c>
      <c r="V6" s="5" t="s">
        <v>50</v>
      </c>
      <c r="W6" s="5"/>
      <c r="X6" s="5">
        <v>6</v>
      </c>
      <c r="Y6" s="5">
        <v>7</v>
      </c>
      <c r="Z6" s="5">
        <v>23</v>
      </c>
      <c r="AA6" s="5">
        <v>5</v>
      </c>
      <c r="AB6" s="5">
        <v>20</v>
      </c>
      <c r="AC6" s="5">
        <f>SUBTOTAL(9,X6:AB6)</f>
        <v>61</v>
      </c>
      <c r="AD6" s="25">
        <f t="shared" si="0"/>
        <v>76.25</v>
      </c>
      <c r="AE6" s="5" t="s">
        <v>527</v>
      </c>
      <c r="AF6" s="5">
        <v>18</v>
      </c>
      <c r="AG6" s="5">
        <v>8</v>
      </c>
      <c r="AH6" s="5">
        <v>20</v>
      </c>
      <c r="AI6" s="5">
        <v>14</v>
      </c>
      <c r="AJ6" s="5">
        <v>12</v>
      </c>
      <c r="AK6" s="5">
        <v>2</v>
      </c>
      <c r="AL6" s="5">
        <f>SUBTOTAL(9,AF6:AK6)</f>
        <v>74</v>
      </c>
      <c r="AM6" s="25">
        <f t="shared" si="1"/>
        <v>75.125</v>
      </c>
    </row>
    <row r="7" spans="1:39" x14ac:dyDescent="0.25">
      <c r="A7" s="5">
        <v>21631123</v>
      </c>
      <c r="B7" s="5" t="s">
        <v>51</v>
      </c>
      <c r="C7" s="5" t="s">
        <v>52</v>
      </c>
      <c r="D7" s="5" t="s">
        <v>53</v>
      </c>
      <c r="E7" s="5" t="s">
        <v>54</v>
      </c>
      <c r="F7" s="1">
        <v>30571</v>
      </c>
      <c r="G7">
        <v>8309120066086</v>
      </c>
      <c r="H7" t="s">
        <v>26</v>
      </c>
      <c r="I7" t="s">
        <v>27</v>
      </c>
      <c r="J7" t="s">
        <v>28</v>
      </c>
      <c r="K7" t="s">
        <v>29</v>
      </c>
      <c r="L7" t="s">
        <v>30</v>
      </c>
      <c r="M7" t="s">
        <v>31</v>
      </c>
      <c r="N7" t="s">
        <v>32</v>
      </c>
      <c r="O7" t="s">
        <v>33</v>
      </c>
      <c r="P7" t="s">
        <v>34</v>
      </c>
      <c r="Q7" t="s">
        <v>35</v>
      </c>
      <c r="T7">
        <v>45</v>
      </c>
      <c r="U7" s="5">
        <v>614445900</v>
      </c>
      <c r="V7" s="5" t="s">
        <v>55</v>
      </c>
      <c r="W7" s="5"/>
      <c r="X7" s="5">
        <v>10</v>
      </c>
      <c r="Y7" s="5">
        <v>9</v>
      </c>
      <c r="Z7" s="5">
        <v>26</v>
      </c>
      <c r="AA7" s="5">
        <v>8</v>
      </c>
      <c r="AB7" s="5">
        <v>20</v>
      </c>
      <c r="AC7" s="5">
        <f>SUBTOTAL(9,X7:AB7)</f>
        <v>73</v>
      </c>
      <c r="AD7" s="25">
        <f t="shared" si="0"/>
        <v>91.25</v>
      </c>
      <c r="AE7" s="5" t="s">
        <v>524</v>
      </c>
      <c r="AF7" s="5">
        <v>18</v>
      </c>
      <c r="AG7" s="5">
        <v>6</v>
      </c>
      <c r="AH7" s="5">
        <v>2</v>
      </c>
      <c r="AI7" s="5">
        <v>12</v>
      </c>
      <c r="AJ7" s="5">
        <v>10</v>
      </c>
      <c r="AK7" s="5">
        <v>8</v>
      </c>
      <c r="AL7" s="5">
        <f>SUBTOTAL(9,AF7:AK7)</f>
        <v>56</v>
      </c>
      <c r="AM7" s="25">
        <f t="shared" si="1"/>
        <v>73.625</v>
      </c>
    </row>
    <row r="8" spans="1:39" hidden="1" x14ac:dyDescent="0.25">
      <c r="A8">
        <v>33466076</v>
      </c>
      <c r="B8" t="s">
        <v>56</v>
      </c>
      <c r="C8" t="s">
        <v>57</v>
      </c>
      <c r="D8" t="s">
        <v>56</v>
      </c>
      <c r="E8" t="s">
        <v>25</v>
      </c>
      <c r="F8" s="1">
        <v>30062</v>
      </c>
      <c r="G8">
        <v>8204215806084</v>
      </c>
      <c r="H8" t="s">
        <v>58</v>
      </c>
      <c r="I8" t="s">
        <v>59</v>
      </c>
      <c r="J8" t="s">
        <v>28</v>
      </c>
      <c r="K8" t="s">
        <v>29</v>
      </c>
      <c r="L8" t="s">
        <v>60</v>
      </c>
      <c r="M8" t="s">
        <v>31</v>
      </c>
      <c r="P8" t="s">
        <v>34</v>
      </c>
      <c r="Q8" t="s">
        <v>61</v>
      </c>
      <c r="T8">
        <v>45</v>
      </c>
      <c r="U8">
        <v>740416981</v>
      </c>
      <c r="V8" t="s">
        <v>62</v>
      </c>
    </row>
    <row r="9" spans="1:39" x14ac:dyDescent="0.25">
      <c r="A9" s="5">
        <v>33461538</v>
      </c>
      <c r="B9" s="5" t="s">
        <v>63</v>
      </c>
      <c r="C9" s="5" t="s">
        <v>64</v>
      </c>
      <c r="D9" s="5" t="s">
        <v>65</v>
      </c>
      <c r="E9" s="5" t="s">
        <v>25</v>
      </c>
      <c r="F9" s="1">
        <v>29444</v>
      </c>
      <c r="G9">
        <v>8008115091089</v>
      </c>
      <c r="H9" t="s">
        <v>26</v>
      </c>
      <c r="I9" t="s">
        <v>27</v>
      </c>
      <c r="J9" t="s">
        <v>28</v>
      </c>
      <c r="K9" t="s">
        <v>29</v>
      </c>
      <c r="L9" t="s">
        <v>30</v>
      </c>
      <c r="M9" t="s">
        <v>31</v>
      </c>
      <c r="N9" t="s">
        <v>32</v>
      </c>
      <c r="O9" t="s">
        <v>33</v>
      </c>
      <c r="P9" t="s">
        <v>34</v>
      </c>
      <c r="Q9" t="s">
        <v>35</v>
      </c>
      <c r="T9">
        <v>45</v>
      </c>
      <c r="U9" s="5">
        <v>736908880</v>
      </c>
      <c r="V9" s="5" t="s">
        <v>66</v>
      </c>
      <c r="W9" s="5"/>
      <c r="X9" s="5">
        <v>6</v>
      </c>
      <c r="Y9" s="5">
        <v>8</v>
      </c>
      <c r="Z9" s="5">
        <v>23</v>
      </c>
      <c r="AA9" s="5">
        <v>8</v>
      </c>
      <c r="AB9" s="5">
        <v>20</v>
      </c>
      <c r="AC9" s="5">
        <f>SUBTOTAL(9,X9:AB9)</f>
        <v>65</v>
      </c>
      <c r="AD9" s="25">
        <f t="shared" ref="AD9:AD11" si="2">AC9/$AC$2*100</f>
        <v>81.25</v>
      </c>
      <c r="AE9" s="5" t="s">
        <v>523</v>
      </c>
      <c r="AF9" s="5">
        <v>18</v>
      </c>
      <c r="AG9" s="5">
        <v>8</v>
      </c>
      <c r="AH9" s="5">
        <v>18</v>
      </c>
      <c r="AI9" s="5">
        <v>18</v>
      </c>
      <c r="AJ9" s="5">
        <v>15</v>
      </c>
      <c r="AK9" s="5">
        <v>8</v>
      </c>
      <c r="AL9" s="5">
        <f>SUBTOTAL(9,AF9:AK9)</f>
        <v>85</v>
      </c>
      <c r="AM9" s="25">
        <f t="shared" ref="AM9:AM11" si="3">(AD9+AL9)/2</f>
        <v>83.125</v>
      </c>
    </row>
    <row r="10" spans="1:39" x14ac:dyDescent="0.25">
      <c r="A10" s="5">
        <v>21205779</v>
      </c>
      <c r="B10" s="5" t="s">
        <v>67</v>
      </c>
      <c r="C10" s="5" t="s">
        <v>68</v>
      </c>
      <c r="D10" s="5" t="s">
        <v>69</v>
      </c>
      <c r="E10" s="5" t="s">
        <v>25</v>
      </c>
      <c r="F10" s="1">
        <v>32712</v>
      </c>
      <c r="G10">
        <v>8907235030085</v>
      </c>
      <c r="H10" t="s">
        <v>26</v>
      </c>
      <c r="I10" t="s">
        <v>27</v>
      </c>
      <c r="J10" t="s">
        <v>28</v>
      </c>
      <c r="K10" t="s">
        <v>29</v>
      </c>
      <c r="L10" t="s">
        <v>30</v>
      </c>
      <c r="M10" t="s">
        <v>31</v>
      </c>
      <c r="N10" t="s">
        <v>32</v>
      </c>
      <c r="O10" t="s">
        <v>70</v>
      </c>
      <c r="P10" t="s">
        <v>34</v>
      </c>
      <c r="Q10" t="s">
        <v>35</v>
      </c>
      <c r="T10">
        <v>45</v>
      </c>
      <c r="U10" s="5">
        <v>826496599</v>
      </c>
      <c r="V10" s="5" t="s">
        <v>71</v>
      </c>
      <c r="W10" s="5"/>
      <c r="X10" s="5">
        <v>8</v>
      </c>
      <c r="Y10" s="5">
        <v>6</v>
      </c>
      <c r="Z10" s="5">
        <v>20</v>
      </c>
      <c r="AA10" s="5">
        <v>8</v>
      </c>
      <c r="AB10" s="5">
        <v>18</v>
      </c>
      <c r="AC10" s="5">
        <f>SUBTOTAL(9,X10:AB10)</f>
        <v>60</v>
      </c>
      <c r="AD10" s="25">
        <f t="shared" si="2"/>
        <v>75</v>
      </c>
      <c r="AE10" s="5" t="s">
        <v>512</v>
      </c>
      <c r="AF10" s="5">
        <v>18</v>
      </c>
      <c r="AG10" s="5">
        <v>6</v>
      </c>
      <c r="AH10" s="5">
        <v>18</v>
      </c>
      <c r="AI10" s="5">
        <v>16</v>
      </c>
      <c r="AJ10" s="5">
        <v>16</v>
      </c>
      <c r="AK10" s="5">
        <v>8</v>
      </c>
      <c r="AL10" s="5">
        <f>SUBTOTAL(9,AF10:AK10)</f>
        <v>82</v>
      </c>
      <c r="AM10" s="25">
        <f t="shared" si="3"/>
        <v>78.5</v>
      </c>
    </row>
    <row r="11" spans="1:39" x14ac:dyDescent="0.25">
      <c r="A11" s="5">
        <v>20556845</v>
      </c>
      <c r="B11" s="5" t="s">
        <v>72</v>
      </c>
      <c r="C11" s="5" t="s">
        <v>73</v>
      </c>
      <c r="D11" s="5" t="s">
        <v>74</v>
      </c>
      <c r="E11" s="5" t="s">
        <v>25</v>
      </c>
      <c r="F11" s="1">
        <v>32241</v>
      </c>
      <c r="G11">
        <v>8804085068085</v>
      </c>
      <c r="H11" t="s">
        <v>26</v>
      </c>
      <c r="I11" t="s">
        <v>27</v>
      </c>
      <c r="J11" t="s">
        <v>28</v>
      </c>
      <c r="K11" t="s">
        <v>29</v>
      </c>
      <c r="L11" t="s">
        <v>30</v>
      </c>
      <c r="M11" t="s">
        <v>31</v>
      </c>
      <c r="N11" t="s">
        <v>32</v>
      </c>
      <c r="O11" t="s">
        <v>75</v>
      </c>
      <c r="P11" t="s">
        <v>34</v>
      </c>
      <c r="Q11" t="s">
        <v>35</v>
      </c>
      <c r="T11">
        <v>45</v>
      </c>
      <c r="U11" s="5">
        <v>822925561</v>
      </c>
      <c r="V11" s="5" t="s">
        <v>76</v>
      </c>
      <c r="W11" s="5"/>
      <c r="X11" s="5">
        <v>8</v>
      </c>
      <c r="Y11" s="5">
        <v>6</v>
      </c>
      <c r="Z11" s="5">
        <v>20</v>
      </c>
      <c r="AA11" s="5">
        <v>6</v>
      </c>
      <c r="AB11" s="5">
        <v>16</v>
      </c>
      <c r="AC11" s="5">
        <f>SUBTOTAL(9,X11:AB11)</f>
        <v>56</v>
      </c>
      <c r="AD11" s="25">
        <f t="shared" si="2"/>
        <v>70</v>
      </c>
      <c r="AE11" s="5" t="s">
        <v>527</v>
      </c>
      <c r="AF11" s="5">
        <v>18</v>
      </c>
      <c r="AG11" s="5">
        <v>8</v>
      </c>
      <c r="AH11" s="5">
        <v>20</v>
      </c>
      <c r="AI11" s="5">
        <v>14</v>
      </c>
      <c r="AJ11" s="5">
        <v>12</v>
      </c>
      <c r="AK11" s="5">
        <v>2</v>
      </c>
      <c r="AL11" s="5">
        <f>SUBTOTAL(9,AF11:AK11)</f>
        <v>74</v>
      </c>
      <c r="AM11" s="25">
        <f t="shared" si="3"/>
        <v>72</v>
      </c>
    </row>
    <row r="12" spans="1:39" hidden="1" x14ac:dyDescent="0.25">
      <c r="A12">
        <v>16517288</v>
      </c>
      <c r="B12" t="s">
        <v>77</v>
      </c>
      <c r="C12" t="s">
        <v>78</v>
      </c>
      <c r="D12" t="s">
        <v>79</v>
      </c>
      <c r="E12" t="s">
        <v>40</v>
      </c>
      <c r="F12" s="1">
        <v>30603</v>
      </c>
      <c r="G12">
        <v>8310140630083</v>
      </c>
      <c r="H12" t="s">
        <v>58</v>
      </c>
      <c r="I12" t="s">
        <v>59</v>
      </c>
      <c r="J12" t="s">
        <v>28</v>
      </c>
      <c r="K12" t="s">
        <v>29</v>
      </c>
      <c r="L12" t="s">
        <v>60</v>
      </c>
      <c r="M12" t="s">
        <v>31</v>
      </c>
      <c r="P12" t="s">
        <v>34</v>
      </c>
      <c r="Q12" t="s">
        <v>61</v>
      </c>
      <c r="T12">
        <v>45</v>
      </c>
      <c r="U12">
        <v>797326352</v>
      </c>
      <c r="V12" t="s">
        <v>80</v>
      </c>
    </row>
    <row r="13" spans="1:39" hidden="1" x14ac:dyDescent="0.25">
      <c r="A13">
        <v>26769743</v>
      </c>
      <c r="B13" t="s">
        <v>77</v>
      </c>
      <c r="C13" t="s">
        <v>81</v>
      </c>
      <c r="D13" t="s">
        <v>82</v>
      </c>
      <c r="E13" t="s">
        <v>25</v>
      </c>
      <c r="F13" s="1">
        <v>25832</v>
      </c>
      <c r="G13">
        <v>7009215570080</v>
      </c>
      <c r="H13" t="s">
        <v>58</v>
      </c>
      <c r="I13" t="s">
        <v>59</v>
      </c>
      <c r="J13" t="s">
        <v>28</v>
      </c>
      <c r="K13" t="s">
        <v>29</v>
      </c>
      <c r="L13" t="s">
        <v>60</v>
      </c>
      <c r="M13" t="s">
        <v>31</v>
      </c>
      <c r="P13" t="s">
        <v>34</v>
      </c>
      <c r="Q13" t="s">
        <v>61</v>
      </c>
      <c r="T13">
        <v>45</v>
      </c>
      <c r="U13">
        <v>795136159</v>
      </c>
      <c r="V13" t="s">
        <v>83</v>
      </c>
    </row>
    <row r="14" spans="1:39" hidden="1" x14ac:dyDescent="0.25">
      <c r="A14">
        <v>22575804</v>
      </c>
      <c r="B14" t="s">
        <v>84</v>
      </c>
      <c r="C14" t="s">
        <v>85</v>
      </c>
      <c r="D14" t="s">
        <v>86</v>
      </c>
      <c r="E14" t="s">
        <v>87</v>
      </c>
      <c r="F14" s="1">
        <v>28408</v>
      </c>
      <c r="G14">
        <v>7710101321088</v>
      </c>
      <c r="H14" t="s">
        <v>58</v>
      </c>
      <c r="I14" t="s">
        <v>59</v>
      </c>
      <c r="J14" t="s">
        <v>28</v>
      </c>
      <c r="K14" t="s">
        <v>29</v>
      </c>
      <c r="L14" t="s">
        <v>60</v>
      </c>
      <c r="M14" t="s">
        <v>31</v>
      </c>
      <c r="P14" t="s">
        <v>34</v>
      </c>
      <c r="Q14" t="s">
        <v>61</v>
      </c>
      <c r="T14">
        <v>45</v>
      </c>
      <c r="U14">
        <v>795847489</v>
      </c>
      <c r="V14" t="s">
        <v>88</v>
      </c>
    </row>
    <row r="15" spans="1:39" x14ac:dyDescent="0.25">
      <c r="A15" s="5">
        <v>33468974</v>
      </c>
      <c r="B15" s="5" t="s">
        <v>89</v>
      </c>
      <c r="C15" s="5" t="s">
        <v>90</v>
      </c>
      <c r="D15" s="5" t="s">
        <v>91</v>
      </c>
      <c r="E15" s="5" t="s">
        <v>25</v>
      </c>
      <c r="F15" s="1">
        <v>27021</v>
      </c>
      <c r="G15">
        <v>7312235019082</v>
      </c>
      <c r="H15" t="s">
        <v>26</v>
      </c>
      <c r="I15" t="s">
        <v>27</v>
      </c>
      <c r="J15" t="s">
        <v>28</v>
      </c>
      <c r="K15" t="s">
        <v>29</v>
      </c>
      <c r="L15" t="s">
        <v>30</v>
      </c>
      <c r="M15" t="s">
        <v>31</v>
      </c>
      <c r="N15" t="s">
        <v>32</v>
      </c>
      <c r="O15" t="s">
        <v>92</v>
      </c>
      <c r="P15" t="s">
        <v>34</v>
      </c>
      <c r="Q15" t="s">
        <v>35</v>
      </c>
      <c r="T15">
        <v>45</v>
      </c>
      <c r="U15" s="5">
        <v>827751748</v>
      </c>
      <c r="V15" s="5" t="s">
        <v>93</v>
      </c>
      <c r="W15" s="5"/>
      <c r="X15" s="5">
        <v>5</v>
      </c>
      <c r="Y15" s="5">
        <v>7</v>
      </c>
      <c r="Z15" s="5">
        <v>25</v>
      </c>
      <c r="AA15" s="5">
        <v>7</v>
      </c>
      <c r="AB15" s="5">
        <v>20</v>
      </c>
      <c r="AC15" s="5">
        <f>SUBTOTAL(9,X15:AB15)</f>
        <v>64</v>
      </c>
      <c r="AD15" s="25">
        <f t="shared" ref="AD15:AD17" si="4">AC15/$AC$2*100</f>
        <v>80</v>
      </c>
      <c r="AE15" s="5" t="s">
        <v>508</v>
      </c>
      <c r="AF15" s="5">
        <v>20</v>
      </c>
      <c r="AG15" s="5">
        <v>10</v>
      </c>
      <c r="AH15" s="5">
        <v>12</v>
      </c>
      <c r="AI15" s="5">
        <v>15</v>
      </c>
      <c r="AJ15" s="5">
        <v>14</v>
      </c>
      <c r="AK15" s="5">
        <v>10</v>
      </c>
      <c r="AL15" s="5">
        <f>SUBTOTAL(9,AF15:AK15)</f>
        <v>81</v>
      </c>
      <c r="AM15" s="25">
        <f t="shared" ref="AM15:AM17" si="5">(AD15+AL15)/2</f>
        <v>80.5</v>
      </c>
    </row>
    <row r="16" spans="1:39" x14ac:dyDescent="0.25">
      <c r="A16" s="5">
        <v>20087136</v>
      </c>
      <c r="B16" s="5" t="s">
        <v>94</v>
      </c>
      <c r="C16" s="5" t="s">
        <v>95</v>
      </c>
      <c r="D16" s="5" t="s">
        <v>96</v>
      </c>
      <c r="E16" s="5" t="s">
        <v>25</v>
      </c>
      <c r="F16" s="1">
        <v>31448</v>
      </c>
      <c r="G16">
        <v>8602055131085</v>
      </c>
      <c r="H16" t="s">
        <v>26</v>
      </c>
      <c r="I16" t="s">
        <v>27</v>
      </c>
      <c r="J16" t="s">
        <v>28</v>
      </c>
      <c r="K16" t="s">
        <v>29</v>
      </c>
      <c r="L16" t="s">
        <v>30</v>
      </c>
      <c r="M16" t="s">
        <v>31</v>
      </c>
      <c r="N16" t="s">
        <v>32</v>
      </c>
      <c r="O16" t="s">
        <v>33</v>
      </c>
      <c r="P16" t="s">
        <v>34</v>
      </c>
      <c r="Q16" t="s">
        <v>35</v>
      </c>
      <c r="T16">
        <v>45</v>
      </c>
      <c r="U16" s="5">
        <v>833004184</v>
      </c>
      <c r="V16" s="5" t="s">
        <v>97</v>
      </c>
      <c r="W16" s="5"/>
      <c r="X16" s="5">
        <v>8</v>
      </c>
      <c r="Y16" s="5">
        <v>10</v>
      </c>
      <c r="Z16" s="5">
        <v>26</v>
      </c>
      <c r="AA16" s="5">
        <v>10</v>
      </c>
      <c r="AB16" s="5">
        <v>20</v>
      </c>
      <c r="AC16" s="5">
        <f>SUBTOTAL(9,X16:AB16)</f>
        <v>74</v>
      </c>
      <c r="AD16" s="25">
        <f t="shared" si="4"/>
        <v>92.5</v>
      </c>
      <c r="AE16" s="5" t="s">
        <v>508</v>
      </c>
      <c r="AF16" s="5">
        <v>20</v>
      </c>
      <c r="AG16" s="5">
        <v>10</v>
      </c>
      <c r="AH16" s="5">
        <v>12</v>
      </c>
      <c r="AI16" s="5">
        <v>15</v>
      </c>
      <c r="AJ16" s="5">
        <v>14</v>
      </c>
      <c r="AK16" s="5">
        <v>10</v>
      </c>
      <c r="AL16" s="5">
        <f>SUBTOTAL(9,AF16:AK16)</f>
        <v>81</v>
      </c>
      <c r="AM16" s="25">
        <f t="shared" si="5"/>
        <v>86.75</v>
      </c>
    </row>
    <row r="17" spans="1:39" x14ac:dyDescent="0.25">
      <c r="A17" s="5">
        <v>21062293</v>
      </c>
      <c r="B17" s="5" t="s">
        <v>98</v>
      </c>
      <c r="C17" s="5" t="s">
        <v>99</v>
      </c>
      <c r="D17" s="5" t="s">
        <v>100</v>
      </c>
      <c r="E17" s="5" t="s">
        <v>25</v>
      </c>
      <c r="F17" s="1">
        <v>32587</v>
      </c>
      <c r="G17">
        <v>8903205303081</v>
      </c>
      <c r="H17" t="s">
        <v>26</v>
      </c>
      <c r="I17" t="s">
        <v>27</v>
      </c>
      <c r="J17" t="s">
        <v>28</v>
      </c>
      <c r="K17" t="s">
        <v>29</v>
      </c>
      <c r="L17" t="s">
        <v>30</v>
      </c>
      <c r="M17" t="s">
        <v>31</v>
      </c>
      <c r="N17" t="s">
        <v>32</v>
      </c>
      <c r="O17" t="s">
        <v>101</v>
      </c>
      <c r="P17" t="s">
        <v>34</v>
      </c>
      <c r="Q17" t="s">
        <v>35</v>
      </c>
      <c r="T17">
        <v>45</v>
      </c>
      <c r="U17" s="5">
        <v>845977131</v>
      </c>
      <c r="V17" s="5" t="s">
        <v>102</v>
      </c>
      <c r="W17" s="5"/>
      <c r="X17" s="5">
        <v>8</v>
      </c>
      <c r="Y17" s="5">
        <v>8</v>
      </c>
      <c r="Z17" s="5">
        <v>24</v>
      </c>
      <c r="AA17" s="5">
        <v>8</v>
      </c>
      <c r="AB17" s="5">
        <v>20</v>
      </c>
      <c r="AC17" s="5">
        <f>SUBTOTAL(9,X17:AB17)</f>
        <v>68</v>
      </c>
      <c r="AD17" s="25">
        <f t="shared" si="4"/>
        <v>85</v>
      </c>
      <c r="AE17" s="5" t="s">
        <v>508</v>
      </c>
      <c r="AF17" s="5">
        <v>20</v>
      </c>
      <c r="AG17" s="5">
        <v>10</v>
      </c>
      <c r="AH17" s="5">
        <v>12</v>
      </c>
      <c r="AI17" s="5">
        <v>15</v>
      </c>
      <c r="AJ17" s="5">
        <v>14</v>
      </c>
      <c r="AK17" s="5">
        <v>10</v>
      </c>
      <c r="AL17" s="5">
        <f>SUBTOTAL(9,AF17:AK17)</f>
        <v>81</v>
      </c>
      <c r="AM17" s="25">
        <f t="shared" si="5"/>
        <v>83</v>
      </c>
    </row>
    <row r="18" spans="1:39" hidden="1" x14ac:dyDescent="0.25">
      <c r="A18">
        <v>33477469</v>
      </c>
      <c r="B18" t="s">
        <v>103</v>
      </c>
      <c r="C18" t="s">
        <v>104</v>
      </c>
      <c r="D18" t="s">
        <v>105</v>
      </c>
      <c r="E18" t="s">
        <v>25</v>
      </c>
      <c r="F18" s="1">
        <v>26882</v>
      </c>
      <c r="G18">
        <v>7308065697088</v>
      </c>
      <c r="H18" t="s">
        <v>26</v>
      </c>
      <c r="I18" t="s">
        <v>27</v>
      </c>
      <c r="J18" t="s">
        <v>28</v>
      </c>
      <c r="K18" t="s">
        <v>29</v>
      </c>
      <c r="L18" t="s">
        <v>30</v>
      </c>
      <c r="M18" t="s">
        <v>31</v>
      </c>
      <c r="N18" t="s">
        <v>41</v>
      </c>
      <c r="O18" t="s">
        <v>75</v>
      </c>
      <c r="P18" t="s">
        <v>34</v>
      </c>
      <c r="Q18" t="s">
        <v>35</v>
      </c>
      <c r="T18">
        <v>45</v>
      </c>
      <c r="U18">
        <v>635493957</v>
      </c>
      <c r="V18" t="s">
        <v>106</v>
      </c>
    </row>
    <row r="19" spans="1:39" hidden="1" x14ac:dyDescent="0.25">
      <c r="A19">
        <v>22224920</v>
      </c>
      <c r="B19" t="s">
        <v>107</v>
      </c>
      <c r="C19" t="s">
        <v>85</v>
      </c>
      <c r="D19" t="s">
        <v>108</v>
      </c>
      <c r="E19" t="s">
        <v>40</v>
      </c>
      <c r="F19" s="1">
        <v>33309</v>
      </c>
      <c r="G19">
        <v>9103120168086</v>
      </c>
      <c r="H19" t="s">
        <v>26</v>
      </c>
      <c r="I19" t="s">
        <v>27</v>
      </c>
      <c r="J19" t="s">
        <v>28</v>
      </c>
      <c r="K19" t="s">
        <v>29</v>
      </c>
      <c r="L19" t="s">
        <v>30</v>
      </c>
      <c r="M19" t="s">
        <v>31</v>
      </c>
      <c r="N19" t="s">
        <v>41</v>
      </c>
      <c r="O19" t="s">
        <v>75</v>
      </c>
      <c r="P19" t="s">
        <v>34</v>
      </c>
      <c r="Q19" t="s">
        <v>35</v>
      </c>
      <c r="T19">
        <v>45</v>
      </c>
      <c r="U19">
        <v>828786893</v>
      </c>
      <c r="V19" t="s">
        <v>109</v>
      </c>
    </row>
    <row r="20" spans="1:39" x14ac:dyDescent="0.25">
      <c r="A20" s="5">
        <v>29799015</v>
      </c>
      <c r="B20" s="5" t="s">
        <v>110</v>
      </c>
      <c r="C20" s="5" t="s">
        <v>111</v>
      </c>
      <c r="D20" s="5" t="s">
        <v>112</v>
      </c>
      <c r="E20" s="5" t="s">
        <v>25</v>
      </c>
      <c r="F20" s="1">
        <v>32915</v>
      </c>
      <c r="G20">
        <v>9002115674084</v>
      </c>
      <c r="H20" t="s">
        <v>26</v>
      </c>
      <c r="I20" t="s">
        <v>27</v>
      </c>
      <c r="J20" t="s">
        <v>28</v>
      </c>
      <c r="K20" t="s">
        <v>29</v>
      </c>
      <c r="L20" t="s">
        <v>30</v>
      </c>
      <c r="M20" t="s">
        <v>31</v>
      </c>
      <c r="N20" t="s">
        <v>32</v>
      </c>
      <c r="O20" t="s">
        <v>113</v>
      </c>
      <c r="P20" t="s">
        <v>34</v>
      </c>
      <c r="Q20" t="s">
        <v>35</v>
      </c>
      <c r="T20">
        <v>45</v>
      </c>
      <c r="U20" s="6">
        <v>730972538</v>
      </c>
      <c r="V20" s="5" t="s">
        <v>114</v>
      </c>
      <c r="W20" s="5"/>
      <c r="X20" s="5">
        <v>8</v>
      </c>
      <c r="Y20" s="5">
        <v>8</v>
      </c>
      <c r="Z20" s="5">
        <v>18</v>
      </c>
      <c r="AA20" s="5">
        <v>6</v>
      </c>
      <c r="AB20" s="5">
        <v>10</v>
      </c>
      <c r="AC20" s="5">
        <f>SUBTOTAL(9,X20:AB20)</f>
        <v>50</v>
      </c>
      <c r="AD20" s="25">
        <f>AC20/$AC$2*100</f>
        <v>62.5</v>
      </c>
      <c r="AE20" s="5" t="s">
        <v>518</v>
      </c>
      <c r="AF20" s="5">
        <v>12</v>
      </c>
      <c r="AG20" s="5">
        <v>5</v>
      </c>
      <c r="AH20" s="5">
        <v>14</v>
      </c>
      <c r="AI20" s="5">
        <v>17</v>
      </c>
      <c r="AJ20" s="5">
        <v>16</v>
      </c>
      <c r="AK20" s="5">
        <v>8</v>
      </c>
      <c r="AL20" s="5">
        <f>SUBTOTAL(9,AF20:AK20)</f>
        <v>72</v>
      </c>
      <c r="AM20" s="25">
        <f>(AD20+AL20)/2</f>
        <v>67.25</v>
      </c>
    </row>
    <row r="21" spans="1:39" hidden="1" x14ac:dyDescent="0.25">
      <c r="A21">
        <v>25757377</v>
      </c>
      <c r="B21" t="s">
        <v>115</v>
      </c>
      <c r="C21" t="s">
        <v>116</v>
      </c>
      <c r="D21" t="s">
        <v>117</v>
      </c>
      <c r="E21" t="s">
        <v>25</v>
      </c>
      <c r="F21" s="1">
        <v>25240</v>
      </c>
      <c r="G21">
        <v>6902065379084</v>
      </c>
      <c r="H21" t="s">
        <v>26</v>
      </c>
      <c r="I21" t="s">
        <v>27</v>
      </c>
      <c r="J21" t="s">
        <v>28</v>
      </c>
      <c r="K21" t="s">
        <v>29</v>
      </c>
      <c r="L21" t="s">
        <v>30</v>
      </c>
      <c r="M21" t="s">
        <v>31</v>
      </c>
      <c r="N21" t="s">
        <v>41</v>
      </c>
      <c r="O21" t="s">
        <v>92</v>
      </c>
      <c r="P21" t="s">
        <v>34</v>
      </c>
      <c r="Q21" t="s">
        <v>35</v>
      </c>
      <c r="T21">
        <v>45</v>
      </c>
      <c r="U21">
        <v>712782386</v>
      </c>
      <c r="V21" t="s">
        <v>118</v>
      </c>
    </row>
    <row r="22" spans="1:39" hidden="1" x14ac:dyDescent="0.25">
      <c r="A22">
        <v>26871734</v>
      </c>
      <c r="B22" t="s">
        <v>119</v>
      </c>
      <c r="C22" t="s">
        <v>120</v>
      </c>
      <c r="D22" t="s">
        <v>121</v>
      </c>
      <c r="E22" t="s">
        <v>40</v>
      </c>
      <c r="F22" s="1">
        <v>31721</v>
      </c>
      <c r="G22">
        <v>8611050451083</v>
      </c>
      <c r="H22" t="s">
        <v>58</v>
      </c>
      <c r="I22" t="s">
        <v>59</v>
      </c>
      <c r="J22" t="s">
        <v>28</v>
      </c>
      <c r="K22" t="s">
        <v>29</v>
      </c>
      <c r="L22" t="s">
        <v>60</v>
      </c>
      <c r="M22" t="s">
        <v>31</v>
      </c>
      <c r="P22" t="s">
        <v>34</v>
      </c>
      <c r="Q22" t="s">
        <v>61</v>
      </c>
      <c r="T22">
        <v>45</v>
      </c>
      <c r="U22">
        <v>795224343</v>
      </c>
      <c r="V22" t="s">
        <v>122</v>
      </c>
    </row>
    <row r="23" spans="1:39" hidden="1" x14ac:dyDescent="0.25">
      <c r="A23">
        <v>23111704</v>
      </c>
      <c r="B23" t="s">
        <v>123</v>
      </c>
      <c r="C23" t="s">
        <v>124</v>
      </c>
      <c r="D23" t="s">
        <v>125</v>
      </c>
      <c r="E23" t="s">
        <v>25</v>
      </c>
      <c r="F23" s="1">
        <v>34085</v>
      </c>
      <c r="G23">
        <v>9304265562089</v>
      </c>
      <c r="H23" t="s">
        <v>58</v>
      </c>
      <c r="I23" t="s">
        <v>59</v>
      </c>
      <c r="J23" t="s">
        <v>28</v>
      </c>
      <c r="K23" t="s">
        <v>29</v>
      </c>
      <c r="L23" t="s">
        <v>60</v>
      </c>
      <c r="M23" t="s">
        <v>31</v>
      </c>
      <c r="P23" t="s">
        <v>34</v>
      </c>
      <c r="Q23" t="s">
        <v>61</v>
      </c>
      <c r="T23">
        <v>45</v>
      </c>
      <c r="U23">
        <v>797317406</v>
      </c>
      <c r="V23" t="s">
        <v>126</v>
      </c>
    </row>
    <row r="24" spans="1:39" hidden="1" x14ac:dyDescent="0.25">
      <c r="A24">
        <v>17013127</v>
      </c>
      <c r="B24" t="s">
        <v>127</v>
      </c>
      <c r="C24" t="s">
        <v>128</v>
      </c>
      <c r="D24" t="s">
        <v>129</v>
      </c>
      <c r="E24" t="s">
        <v>40</v>
      </c>
      <c r="F24" s="1">
        <v>30135</v>
      </c>
      <c r="G24">
        <v>8207031156188</v>
      </c>
      <c r="H24" t="s">
        <v>58</v>
      </c>
      <c r="I24" t="s">
        <v>59</v>
      </c>
      <c r="J24" t="s">
        <v>28</v>
      </c>
      <c r="K24" t="s">
        <v>29</v>
      </c>
      <c r="L24" t="s">
        <v>60</v>
      </c>
      <c r="M24" t="s">
        <v>31</v>
      </c>
      <c r="P24" t="s">
        <v>34</v>
      </c>
      <c r="Q24" t="s">
        <v>61</v>
      </c>
      <c r="T24">
        <v>45</v>
      </c>
      <c r="U24">
        <v>822020456</v>
      </c>
      <c r="V24" t="s">
        <v>130</v>
      </c>
    </row>
    <row r="25" spans="1:39" x14ac:dyDescent="0.25">
      <c r="A25" s="5">
        <v>22436863</v>
      </c>
      <c r="B25" s="5" t="s">
        <v>131</v>
      </c>
      <c r="C25" s="5" t="s">
        <v>132</v>
      </c>
      <c r="D25" s="5" t="s">
        <v>133</v>
      </c>
      <c r="E25" s="5" t="s">
        <v>87</v>
      </c>
      <c r="F25" s="1">
        <v>33321</v>
      </c>
      <c r="G25">
        <v>9103240928088</v>
      </c>
      <c r="H25" t="s">
        <v>26</v>
      </c>
      <c r="I25" t="s">
        <v>27</v>
      </c>
      <c r="J25" t="s">
        <v>28</v>
      </c>
      <c r="K25" t="s">
        <v>29</v>
      </c>
      <c r="L25" t="s">
        <v>30</v>
      </c>
      <c r="M25" t="s">
        <v>31</v>
      </c>
      <c r="N25" t="s">
        <v>32</v>
      </c>
      <c r="O25" t="s">
        <v>134</v>
      </c>
      <c r="P25" t="s">
        <v>34</v>
      </c>
      <c r="Q25" t="s">
        <v>35</v>
      </c>
      <c r="T25">
        <v>45</v>
      </c>
      <c r="U25" s="5">
        <v>817564821</v>
      </c>
      <c r="V25" s="5" t="s">
        <v>135</v>
      </c>
      <c r="W25" s="5"/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f>SUBTOTAL(9,X25:AB25)</f>
        <v>0</v>
      </c>
      <c r="AD25" s="25">
        <f>AC25/$AC$2*100</f>
        <v>0</v>
      </c>
      <c r="AE25" s="5"/>
      <c r="AF25" s="5"/>
      <c r="AG25" s="5"/>
      <c r="AH25" s="5"/>
      <c r="AI25" s="5"/>
      <c r="AJ25" s="5"/>
      <c r="AK25" s="5"/>
      <c r="AL25" s="5">
        <f>SUBTOTAL(9,AF25:AK25)</f>
        <v>0</v>
      </c>
      <c r="AM25" s="25">
        <f>(AD25+AL25)/2</f>
        <v>0</v>
      </c>
    </row>
    <row r="26" spans="1:39" hidden="1" x14ac:dyDescent="0.25">
      <c r="A26">
        <v>16629221</v>
      </c>
      <c r="B26" t="s">
        <v>136</v>
      </c>
      <c r="C26" t="s">
        <v>137</v>
      </c>
      <c r="D26" t="s">
        <v>138</v>
      </c>
      <c r="E26" t="s">
        <v>25</v>
      </c>
      <c r="F26" s="1">
        <v>29498</v>
      </c>
      <c r="H26" t="s">
        <v>58</v>
      </c>
      <c r="I26" t="s">
        <v>59</v>
      </c>
      <c r="J26" t="s">
        <v>28</v>
      </c>
      <c r="K26" t="s">
        <v>29</v>
      </c>
      <c r="L26" t="s">
        <v>60</v>
      </c>
      <c r="M26" t="s">
        <v>31</v>
      </c>
      <c r="P26" t="s">
        <v>34</v>
      </c>
      <c r="Q26" t="s">
        <v>61</v>
      </c>
      <c r="T26">
        <v>45</v>
      </c>
      <c r="U26">
        <v>71312464</v>
      </c>
      <c r="V26" t="s">
        <v>139</v>
      </c>
    </row>
    <row r="27" spans="1:39" hidden="1" x14ac:dyDescent="0.25">
      <c r="A27">
        <v>29797128</v>
      </c>
      <c r="B27" t="s">
        <v>140</v>
      </c>
      <c r="C27" t="s">
        <v>64</v>
      </c>
      <c r="D27" t="s">
        <v>141</v>
      </c>
      <c r="E27" t="s">
        <v>25</v>
      </c>
      <c r="F27" s="1">
        <v>31403</v>
      </c>
      <c r="G27">
        <v>8512225721089</v>
      </c>
      <c r="H27" t="s">
        <v>58</v>
      </c>
      <c r="I27" t="s">
        <v>59</v>
      </c>
      <c r="J27" t="s">
        <v>28</v>
      </c>
      <c r="K27" t="s">
        <v>29</v>
      </c>
      <c r="L27" t="s">
        <v>60</v>
      </c>
      <c r="M27" t="s">
        <v>31</v>
      </c>
      <c r="P27" t="s">
        <v>34</v>
      </c>
      <c r="Q27" t="s">
        <v>61</v>
      </c>
      <c r="T27">
        <v>45</v>
      </c>
      <c r="U27">
        <v>733743132</v>
      </c>
      <c r="V27" t="s">
        <v>142</v>
      </c>
    </row>
    <row r="28" spans="1:39" x14ac:dyDescent="0.25">
      <c r="A28" s="5">
        <v>23428120</v>
      </c>
      <c r="B28" s="5" t="s">
        <v>143</v>
      </c>
      <c r="C28" s="5" t="s">
        <v>144</v>
      </c>
      <c r="D28" s="5" t="s">
        <v>145</v>
      </c>
      <c r="E28" s="5" t="s">
        <v>25</v>
      </c>
      <c r="F28" s="1">
        <v>34237</v>
      </c>
      <c r="G28">
        <v>9309255083087</v>
      </c>
      <c r="H28" t="s">
        <v>26</v>
      </c>
      <c r="I28" t="s">
        <v>27</v>
      </c>
      <c r="J28" t="s">
        <v>28</v>
      </c>
      <c r="K28" t="s">
        <v>29</v>
      </c>
      <c r="L28" t="s">
        <v>30</v>
      </c>
      <c r="M28" t="s">
        <v>31</v>
      </c>
      <c r="N28" t="s">
        <v>32</v>
      </c>
      <c r="O28" t="s">
        <v>33</v>
      </c>
      <c r="P28" t="s">
        <v>34</v>
      </c>
      <c r="Q28" t="s">
        <v>35</v>
      </c>
      <c r="T28">
        <v>45</v>
      </c>
      <c r="U28" s="5">
        <v>734193814</v>
      </c>
      <c r="V28" s="5" t="s">
        <v>146</v>
      </c>
      <c r="W28" s="5"/>
      <c r="X28" s="5">
        <v>8</v>
      </c>
      <c r="Y28" s="5">
        <v>5</v>
      </c>
      <c r="Z28" s="5">
        <v>22</v>
      </c>
      <c r="AA28" s="5">
        <v>6</v>
      </c>
      <c r="AB28" s="5">
        <v>20</v>
      </c>
      <c r="AC28" s="5">
        <f>SUBTOTAL(9,X28:AB28)</f>
        <v>61</v>
      </c>
      <c r="AD28" s="25">
        <f t="shared" ref="AD28:AD29" si="6">AC28/$AC$2*100</f>
        <v>76.25</v>
      </c>
      <c r="AE28" s="5" t="s">
        <v>523</v>
      </c>
      <c r="AF28" s="5">
        <v>18</v>
      </c>
      <c r="AG28" s="5">
        <v>8</v>
      </c>
      <c r="AH28" s="5">
        <v>18</v>
      </c>
      <c r="AI28" s="5">
        <v>18</v>
      </c>
      <c r="AJ28" s="5">
        <v>15</v>
      </c>
      <c r="AK28" s="5">
        <v>8</v>
      </c>
      <c r="AL28" s="5">
        <f>SUBTOTAL(9,AF28:AK28)</f>
        <v>85</v>
      </c>
      <c r="AM28" s="25">
        <f t="shared" ref="AM28:AM29" si="7">(AD28+AL28)/2</f>
        <v>80.625</v>
      </c>
    </row>
    <row r="29" spans="1:39" x14ac:dyDescent="0.25">
      <c r="A29" s="5">
        <v>22909427</v>
      </c>
      <c r="B29" s="5" t="s">
        <v>147</v>
      </c>
      <c r="C29" s="5" t="s">
        <v>148</v>
      </c>
      <c r="D29" s="5" t="s">
        <v>149</v>
      </c>
      <c r="E29" s="5" t="s">
        <v>25</v>
      </c>
      <c r="F29" s="1">
        <v>33212</v>
      </c>
      <c r="G29">
        <v>9012055237081</v>
      </c>
      <c r="H29" t="s">
        <v>26</v>
      </c>
      <c r="I29" t="s">
        <v>27</v>
      </c>
      <c r="J29" t="s">
        <v>28</v>
      </c>
      <c r="K29" t="s">
        <v>29</v>
      </c>
      <c r="L29" t="s">
        <v>30</v>
      </c>
      <c r="M29" t="s">
        <v>31</v>
      </c>
      <c r="N29" t="s">
        <v>32</v>
      </c>
      <c r="O29" t="s">
        <v>33</v>
      </c>
      <c r="P29" t="s">
        <v>34</v>
      </c>
      <c r="Q29" t="s">
        <v>35</v>
      </c>
      <c r="T29">
        <v>45</v>
      </c>
      <c r="U29" s="5">
        <v>724391793</v>
      </c>
      <c r="V29" s="5" t="s">
        <v>150</v>
      </c>
      <c r="W29" s="5"/>
      <c r="X29" s="5">
        <v>5</v>
      </c>
      <c r="Y29" s="5">
        <v>4</v>
      </c>
      <c r="Z29" s="5">
        <v>20</v>
      </c>
      <c r="AA29" s="5">
        <v>5</v>
      </c>
      <c r="AB29" s="5">
        <v>5</v>
      </c>
      <c r="AC29" s="5">
        <f>SUBTOTAL(9,X29:AB29)</f>
        <v>39</v>
      </c>
      <c r="AD29" s="25">
        <f t="shared" si="6"/>
        <v>48.75</v>
      </c>
      <c r="AE29" s="5" t="s">
        <v>521</v>
      </c>
      <c r="AF29" s="5">
        <v>15</v>
      </c>
      <c r="AG29" s="5">
        <v>6</v>
      </c>
      <c r="AH29" s="5">
        <v>12</v>
      </c>
      <c r="AI29" s="5">
        <v>18</v>
      </c>
      <c r="AJ29" s="5">
        <v>9</v>
      </c>
      <c r="AK29" s="5">
        <v>1</v>
      </c>
      <c r="AL29" s="5">
        <f>SUBTOTAL(9,AF29:AK29)</f>
        <v>61</v>
      </c>
      <c r="AM29" s="25">
        <f t="shared" si="7"/>
        <v>54.875</v>
      </c>
    </row>
    <row r="30" spans="1:39" hidden="1" x14ac:dyDescent="0.25">
      <c r="A30">
        <v>31450067</v>
      </c>
      <c r="B30" t="s">
        <v>151</v>
      </c>
      <c r="C30" t="s">
        <v>152</v>
      </c>
      <c r="D30" t="s">
        <v>153</v>
      </c>
      <c r="E30" t="s">
        <v>25</v>
      </c>
      <c r="F30" s="1">
        <v>30800</v>
      </c>
      <c r="G30">
        <v>8404285525081</v>
      </c>
      <c r="H30" t="s">
        <v>26</v>
      </c>
      <c r="I30" t="s">
        <v>27</v>
      </c>
      <c r="J30" t="s">
        <v>28</v>
      </c>
      <c r="K30" t="s">
        <v>29</v>
      </c>
      <c r="L30" t="s">
        <v>30</v>
      </c>
      <c r="M30" t="s">
        <v>31</v>
      </c>
      <c r="N30" t="s">
        <v>41</v>
      </c>
      <c r="O30" t="s">
        <v>92</v>
      </c>
      <c r="P30" t="s">
        <v>34</v>
      </c>
      <c r="Q30" t="s">
        <v>35</v>
      </c>
      <c r="T30">
        <v>45</v>
      </c>
      <c r="U30">
        <v>796625390</v>
      </c>
      <c r="V30" t="s">
        <v>154</v>
      </c>
    </row>
    <row r="31" spans="1:39" x14ac:dyDescent="0.25">
      <c r="A31" s="5">
        <v>20551584</v>
      </c>
      <c r="B31" s="5" t="s">
        <v>155</v>
      </c>
      <c r="C31" s="5" t="s">
        <v>156</v>
      </c>
      <c r="D31" s="5" t="s">
        <v>157</v>
      </c>
      <c r="E31" s="5" t="s">
        <v>25</v>
      </c>
      <c r="F31" s="1">
        <v>32067</v>
      </c>
      <c r="G31">
        <v>8710175029087</v>
      </c>
      <c r="H31" t="s">
        <v>26</v>
      </c>
      <c r="I31" t="s">
        <v>27</v>
      </c>
      <c r="J31" t="s">
        <v>28</v>
      </c>
      <c r="K31" t="s">
        <v>29</v>
      </c>
      <c r="L31" t="s">
        <v>30</v>
      </c>
      <c r="M31" t="s">
        <v>31</v>
      </c>
      <c r="N31" t="s">
        <v>32</v>
      </c>
      <c r="O31" t="s">
        <v>33</v>
      </c>
      <c r="P31" t="s">
        <v>34</v>
      </c>
      <c r="Q31" t="s">
        <v>35</v>
      </c>
      <c r="T31">
        <v>45</v>
      </c>
      <c r="U31" s="5">
        <v>834930728</v>
      </c>
      <c r="V31" s="5" t="s">
        <v>158</v>
      </c>
      <c r="W31" s="5"/>
      <c r="X31" s="5">
        <v>7</v>
      </c>
      <c r="Y31" s="5">
        <v>8</v>
      </c>
      <c r="Z31" s="5">
        <v>25</v>
      </c>
      <c r="AA31" s="5">
        <v>10</v>
      </c>
      <c r="AB31" s="5">
        <v>10</v>
      </c>
      <c r="AC31" s="5">
        <f>SUBTOTAL(9,X31:AB31)</f>
        <v>60</v>
      </c>
      <c r="AD31" s="25">
        <f t="shared" ref="AD31:AD32" si="8">AC31/$AC$2*100</f>
        <v>75</v>
      </c>
      <c r="AE31" s="5" t="s">
        <v>512</v>
      </c>
      <c r="AF31" s="5">
        <v>18</v>
      </c>
      <c r="AG31" s="5">
        <v>6</v>
      </c>
      <c r="AH31" s="5">
        <v>18</v>
      </c>
      <c r="AI31" s="5">
        <v>16</v>
      </c>
      <c r="AJ31" s="5">
        <v>16</v>
      </c>
      <c r="AK31" s="5">
        <v>8</v>
      </c>
      <c r="AL31" s="5">
        <f>SUBTOTAL(9,AF31:AK31)</f>
        <v>82</v>
      </c>
      <c r="AM31" s="25">
        <f t="shared" ref="AM31:AM32" si="9">(AD31+AL31)/2</f>
        <v>78.5</v>
      </c>
    </row>
    <row r="32" spans="1:39" x14ac:dyDescent="0.25">
      <c r="A32" s="5">
        <v>21063990</v>
      </c>
      <c r="B32" s="5" t="s">
        <v>159</v>
      </c>
      <c r="C32" s="5" t="s">
        <v>160</v>
      </c>
      <c r="D32" s="5" t="s">
        <v>161</v>
      </c>
      <c r="E32" s="5" t="s">
        <v>25</v>
      </c>
      <c r="F32" s="1">
        <v>32800</v>
      </c>
      <c r="G32">
        <v>8910195223088</v>
      </c>
      <c r="H32" t="s">
        <v>26</v>
      </c>
      <c r="I32" t="s">
        <v>27</v>
      </c>
      <c r="J32" t="s">
        <v>28</v>
      </c>
      <c r="K32" t="s">
        <v>29</v>
      </c>
      <c r="L32" t="s">
        <v>30</v>
      </c>
      <c r="M32" t="s">
        <v>31</v>
      </c>
      <c r="N32" t="s">
        <v>32</v>
      </c>
      <c r="O32" t="s">
        <v>33</v>
      </c>
      <c r="P32" t="s">
        <v>34</v>
      </c>
      <c r="Q32" t="s">
        <v>35</v>
      </c>
      <c r="T32">
        <v>45</v>
      </c>
      <c r="U32" s="5">
        <v>796757188</v>
      </c>
      <c r="V32" s="5" t="s">
        <v>162</v>
      </c>
      <c r="W32" s="5"/>
      <c r="X32" s="5">
        <v>8</v>
      </c>
      <c r="Y32" s="5">
        <v>5</v>
      </c>
      <c r="Z32" s="5">
        <v>23</v>
      </c>
      <c r="AA32" s="5">
        <v>4</v>
      </c>
      <c r="AB32" s="5">
        <v>18</v>
      </c>
      <c r="AC32" s="5">
        <f>SUBTOTAL(9,X32:AB32)</f>
        <v>58</v>
      </c>
      <c r="AD32" s="25">
        <f t="shared" si="8"/>
        <v>72.5</v>
      </c>
      <c r="AE32" s="5" t="s">
        <v>527</v>
      </c>
      <c r="AF32" s="5">
        <v>18</v>
      </c>
      <c r="AG32" s="5">
        <v>8</v>
      </c>
      <c r="AH32" s="5">
        <v>20</v>
      </c>
      <c r="AI32" s="5">
        <v>14</v>
      </c>
      <c r="AJ32" s="5">
        <v>12</v>
      </c>
      <c r="AK32" s="5">
        <v>2</v>
      </c>
      <c r="AL32" s="5">
        <f>SUBTOTAL(9,AF32:AK32)</f>
        <v>74</v>
      </c>
      <c r="AM32" s="25">
        <f t="shared" si="9"/>
        <v>73.25</v>
      </c>
    </row>
    <row r="33" spans="1:39" hidden="1" x14ac:dyDescent="0.25">
      <c r="A33">
        <v>25156403</v>
      </c>
      <c r="B33" t="s">
        <v>163</v>
      </c>
      <c r="C33" t="s">
        <v>164</v>
      </c>
      <c r="D33" t="s">
        <v>165</v>
      </c>
      <c r="E33" t="s">
        <v>166</v>
      </c>
      <c r="F33" s="1">
        <v>31623</v>
      </c>
      <c r="G33">
        <v>8607300624081</v>
      </c>
      <c r="H33" t="s">
        <v>58</v>
      </c>
      <c r="I33" t="s">
        <v>59</v>
      </c>
      <c r="J33" t="s">
        <v>28</v>
      </c>
      <c r="K33" t="s">
        <v>29</v>
      </c>
      <c r="L33" t="s">
        <v>60</v>
      </c>
      <c r="M33" t="s">
        <v>31</v>
      </c>
      <c r="P33" t="s">
        <v>34</v>
      </c>
      <c r="Q33" t="s">
        <v>61</v>
      </c>
      <c r="T33">
        <v>45</v>
      </c>
      <c r="U33">
        <v>798009510</v>
      </c>
      <c r="V33" t="s">
        <v>167</v>
      </c>
    </row>
    <row r="34" spans="1:39" x14ac:dyDescent="0.25">
      <c r="A34" s="5">
        <v>22407553</v>
      </c>
      <c r="B34" s="5" t="s">
        <v>168</v>
      </c>
      <c r="C34" s="5" t="s">
        <v>169</v>
      </c>
      <c r="D34" s="5" t="s">
        <v>170</v>
      </c>
      <c r="E34" s="5" t="s">
        <v>25</v>
      </c>
      <c r="F34" s="1">
        <v>32532</v>
      </c>
      <c r="G34">
        <v>8901245342085</v>
      </c>
      <c r="H34" t="s">
        <v>26</v>
      </c>
      <c r="I34" t="s">
        <v>27</v>
      </c>
      <c r="J34" t="s">
        <v>28</v>
      </c>
      <c r="K34" t="s">
        <v>29</v>
      </c>
      <c r="L34" t="s">
        <v>30</v>
      </c>
      <c r="M34" t="s">
        <v>31</v>
      </c>
      <c r="N34" t="s">
        <v>32</v>
      </c>
      <c r="O34" t="s">
        <v>33</v>
      </c>
      <c r="P34" t="s">
        <v>34</v>
      </c>
      <c r="Q34" t="s">
        <v>35</v>
      </c>
      <c r="T34">
        <v>45</v>
      </c>
      <c r="U34" s="5">
        <v>764853033</v>
      </c>
      <c r="V34" s="5" t="s">
        <v>171</v>
      </c>
      <c r="W34" s="5"/>
      <c r="X34" s="5">
        <v>6</v>
      </c>
      <c r="Y34" s="5">
        <v>6</v>
      </c>
      <c r="Z34" s="5">
        <v>18</v>
      </c>
      <c r="AA34" s="5">
        <v>5</v>
      </c>
      <c r="AB34" s="5">
        <v>10</v>
      </c>
      <c r="AC34" s="5">
        <f>SUBTOTAL(9,X34:AB34)</f>
        <v>45</v>
      </c>
      <c r="AD34" s="25">
        <f t="shared" ref="AD34:AD38" si="10">AC34/$AC$2*100</f>
        <v>56.25</v>
      </c>
      <c r="AE34" s="19" t="s">
        <v>517</v>
      </c>
      <c r="AF34" s="19">
        <v>14</v>
      </c>
      <c r="AG34" s="19">
        <v>5</v>
      </c>
      <c r="AH34" s="19">
        <v>10</v>
      </c>
      <c r="AI34" s="19">
        <v>15</v>
      </c>
      <c r="AJ34" s="19">
        <v>8</v>
      </c>
      <c r="AK34" s="19">
        <v>7</v>
      </c>
      <c r="AL34" s="5">
        <f>SUBTOTAL(9,AF34:AK34)</f>
        <v>59</v>
      </c>
      <c r="AM34" s="25">
        <f t="shared" ref="AM34:AM38" si="11">(AD34+AL34)/2</f>
        <v>57.625</v>
      </c>
    </row>
    <row r="35" spans="1:39" x14ac:dyDescent="0.25">
      <c r="A35" s="5">
        <v>24048739</v>
      </c>
      <c r="B35" s="5" t="s">
        <v>172</v>
      </c>
      <c r="C35" s="5" t="s">
        <v>173</v>
      </c>
      <c r="D35" s="5" t="s">
        <v>174</v>
      </c>
      <c r="E35" s="5" t="s">
        <v>87</v>
      </c>
      <c r="F35" s="1">
        <v>34268</v>
      </c>
      <c r="G35">
        <v>9310260533082</v>
      </c>
      <c r="H35" t="s">
        <v>26</v>
      </c>
      <c r="I35" t="s">
        <v>27</v>
      </c>
      <c r="J35" t="s">
        <v>28</v>
      </c>
      <c r="K35" t="s">
        <v>29</v>
      </c>
      <c r="L35" t="s">
        <v>30</v>
      </c>
      <c r="M35" t="s">
        <v>31</v>
      </c>
      <c r="N35" t="s">
        <v>32</v>
      </c>
      <c r="O35" t="s">
        <v>75</v>
      </c>
      <c r="P35" t="s">
        <v>34</v>
      </c>
      <c r="Q35" t="s">
        <v>35</v>
      </c>
      <c r="T35">
        <v>45</v>
      </c>
      <c r="U35" s="5">
        <v>725116884</v>
      </c>
      <c r="V35" s="5" t="s">
        <v>175</v>
      </c>
      <c r="W35" s="5"/>
      <c r="X35" s="5">
        <v>6</v>
      </c>
      <c r="Y35" s="5">
        <v>7</v>
      </c>
      <c r="Z35" s="5">
        <v>17</v>
      </c>
      <c r="AA35" s="5">
        <v>7</v>
      </c>
      <c r="AB35" s="5">
        <v>10</v>
      </c>
      <c r="AC35" s="5">
        <f>SUBTOTAL(9,X35:AB35)</f>
        <v>47</v>
      </c>
      <c r="AD35" s="25">
        <f t="shared" si="10"/>
        <v>58.75</v>
      </c>
      <c r="AE35" s="5" t="s">
        <v>522</v>
      </c>
      <c r="AF35" s="5">
        <v>18</v>
      </c>
      <c r="AG35" s="5">
        <v>8</v>
      </c>
      <c r="AH35" s="5">
        <v>18</v>
      </c>
      <c r="AI35" s="5">
        <v>18</v>
      </c>
      <c r="AJ35" s="5">
        <v>5</v>
      </c>
      <c r="AK35" s="5">
        <v>8</v>
      </c>
      <c r="AL35" s="5">
        <f>SUBTOTAL(9,AF35:AK35)</f>
        <v>75</v>
      </c>
      <c r="AM35" s="25">
        <f t="shared" si="11"/>
        <v>66.875</v>
      </c>
    </row>
    <row r="36" spans="1:39" x14ac:dyDescent="0.25">
      <c r="A36" s="5">
        <v>10729968</v>
      </c>
      <c r="B36" s="5" t="s">
        <v>176</v>
      </c>
      <c r="C36" s="5" t="s">
        <v>177</v>
      </c>
      <c r="D36" s="5" t="s">
        <v>178</v>
      </c>
      <c r="E36" s="5" t="s">
        <v>54</v>
      </c>
      <c r="F36" s="1">
        <v>27276</v>
      </c>
      <c r="G36">
        <v>7409040167088</v>
      </c>
      <c r="H36" t="s">
        <v>26</v>
      </c>
      <c r="I36" t="s">
        <v>27</v>
      </c>
      <c r="J36" t="s">
        <v>28</v>
      </c>
      <c r="K36" t="s">
        <v>29</v>
      </c>
      <c r="L36" t="s">
        <v>30</v>
      </c>
      <c r="M36" t="s">
        <v>31</v>
      </c>
      <c r="N36" t="s">
        <v>32</v>
      </c>
      <c r="O36" t="s">
        <v>33</v>
      </c>
      <c r="P36" t="s">
        <v>34</v>
      </c>
      <c r="Q36" t="s">
        <v>35</v>
      </c>
      <c r="T36">
        <v>45</v>
      </c>
      <c r="U36" s="5">
        <v>824408449</v>
      </c>
      <c r="V36" s="5" t="s">
        <v>179</v>
      </c>
      <c r="W36" s="5"/>
      <c r="X36" s="5">
        <v>8</v>
      </c>
      <c r="Y36" s="5">
        <v>8</v>
      </c>
      <c r="Z36" s="5">
        <v>28</v>
      </c>
      <c r="AA36" s="5">
        <v>6</v>
      </c>
      <c r="AB36" s="5">
        <v>15</v>
      </c>
      <c r="AC36" s="5">
        <f>SUBTOTAL(9,X36:AB36)</f>
        <v>65</v>
      </c>
      <c r="AD36" s="25">
        <f t="shared" si="10"/>
        <v>81.25</v>
      </c>
      <c r="AE36" s="5" t="s">
        <v>524</v>
      </c>
      <c r="AF36" s="5">
        <v>18</v>
      </c>
      <c r="AG36" s="5">
        <v>6</v>
      </c>
      <c r="AH36" s="5">
        <v>2</v>
      </c>
      <c r="AI36" s="5">
        <v>12</v>
      </c>
      <c r="AJ36" s="5">
        <v>10</v>
      </c>
      <c r="AK36" s="5">
        <v>8</v>
      </c>
      <c r="AL36" s="5">
        <f>SUBTOTAL(9,AF36:AK36)</f>
        <v>56</v>
      </c>
      <c r="AM36" s="25">
        <f t="shared" si="11"/>
        <v>68.625</v>
      </c>
    </row>
    <row r="37" spans="1:39" x14ac:dyDescent="0.25">
      <c r="A37" s="5">
        <v>20557213</v>
      </c>
      <c r="B37" s="5" t="s">
        <v>180</v>
      </c>
      <c r="C37" s="5" t="s">
        <v>181</v>
      </c>
      <c r="D37" s="5" t="s">
        <v>182</v>
      </c>
      <c r="E37" s="5" t="s">
        <v>25</v>
      </c>
      <c r="F37" s="1">
        <v>32498</v>
      </c>
      <c r="G37">
        <v>8812215217084</v>
      </c>
      <c r="H37" t="s">
        <v>26</v>
      </c>
      <c r="I37" t="s">
        <v>27</v>
      </c>
      <c r="J37" t="s">
        <v>28</v>
      </c>
      <c r="K37" t="s">
        <v>29</v>
      </c>
      <c r="L37" t="s">
        <v>30</v>
      </c>
      <c r="M37" t="s">
        <v>31</v>
      </c>
      <c r="N37" t="s">
        <v>32</v>
      </c>
      <c r="O37" t="s">
        <v>33</v>
      </c>
      <c r="P37" t="s">
        <v>34</v>
      </c>
      <c r="Q37" t="s">
        <v>35</v>
      </c>
      <c r="T37">
        <v>45</v>
      </c>
      <c r="U37" s="5">
        <v>798983336</v>
      </c>
      <c r="V37" s="5" t="s">
        <v>183</v>
      </c>
      <c r="W37" s="5"/>
      <c r="X37" s="5">
        <v>7</v>
      </c>
      <c r="Y37" s="5">
        <v>6</v>
      </c>
      <c r="Z37" s="5">
        <v>12</v>
      </c>
      <c r="AA37" s="5">
        <v>7</v>
      </c>
      <c r="AB37" s="5">
        <v>20</v>
      </c>
      <c r="AC37" s="5">
        <f>SUBTOTAL(9,X37:AB37)</f>
        <v>52</v>
      </c>
      <c r="AD37" s="25">
        <f t="shared" si="10"/>
        <v>65</v>
      </c>
      <c r="AE37" s="5" t="s">
        <v>523</v>
      </c>
      <c r="AF37" s="5">
        <v>18</v>
      </c>
      <c r="AG37" s="5">
        <v>8</v>
      </c>
      <c r="AH37" s="5">
        <v>18</v>
      </c>
      <c r="AI37" s="5">
        <v>18</v>
      </c>
      <c r="AJ37" s="5">
        <v>15</v>
      </c>
      <c r="AK37" s="5">
        <v>8</v>
      </c>
      <c r="AL37" s="5">
        <f>SUBTOTAL(9,AF37:AK37)</f>
        <v>85</v>
      </c>
      <c r="AM37" s="25">
        <f t="shared" si="11"/>
        <v>75</v>
      </c>
    </row>
    <row r="38" spans="1:39" x14ac:dyDescent="0.25">
      <c r="A38" s="5">
        <v>22773533</v>
      </c>
      <c r="B38" s="5" t="s">
        <v>180</v>
      </c>
      <c r="C38" s="5" t="s">
        <v>184</v>
      </c>
      <c r="D38" s="5" t="s">
        <v>185</v>
      </c>
      <c r="E38" s="5" t="s">
        <v>25</v>
      </c>
      <c r="F38" s="1">
        <v>33682</v>
      </c>
      <c r="G38">
        <v>9203195046082</v>
      </c>
      <c r="H38" t="s">
        <v>26</v>
      </c>
      <c r="I38" t="s">
        <v>27</v>
      </c>
      <c r="J38" t="s">
        <v>28</v>
      </c>
      <c r="K38" t="s">
        <v>29</v>
      </c>
      <c r="L38" t="s">
        <v>30</v>
      </c>
      <c r="M38" t="s">
        <v>31</v>
      </c>
      <c r="N38" t="s">
        <v>32</v>
      </c>
      <c r="O38" t="s">
        <v>70</v>
      </c>
      <c r="P38" t="s">
        <v>34</v>
      </c>
      <c r="Q38" t="s">
        <v>35</v>
      </c>
      <c r="T38">
        <v>45</v>
      </c>
      <c r="U38" s="5">
        <v>605396691</v>
      </c>
      <c r="V38" s="5" t="s">
        <v>186</v>
      </c>
      <c r="W38" s="5"/>
      <c r="X38" s="5">
        <v>8</v>
      </c>
      <c r="Y38" s="5">
        <v>8</v>
      </c>
      <c r="Z38" s="5">
        <v>24</v>
      </c>
      <c r="AA38" s="5">
        <v>8</v>
      </c>
      <c r="AB38" s="5">
        <v>10</v>
      </c>
      <c r="AC38" s="5">
        <f>SUBTOTAL(9,X38:AB38)</f>
        <v>58</v>
      </c>
      <c r="AD38" s="25">
        <f t="shared" si="10"/>
        <v>72.5</v>
      </c>
      <c r="AE38" s="5" t="s">
        <v>527</v>
      </c>
      <c r="AF38" s="5">
        <v>18</v>
      </c>
      <c r="AG38" s="5">
        <v>8</v>
      </c>
      <c r="AH38" s="5">
        <v>20</v>
      </c>
      <c r="AI38" s="5">
        <v>14</v>
      </c>
      <c r="AJ38" s="5">
        <v>12</v>
      </c>
      <c r="AK38" s="5">
        <v>2</v>
      </c>
      <c r="AL38" s="5">
        <f>SUBTOTAL(9,AF38:AK38)</f>
        <v>74</v>
      </c>
      <c r="AM38" s="25">
        <f t="shared" si="11"/>
        <v>73.25</v>
      </c>
    </row>
    <row r="39" spans="1:39" hidden="1" x14ac:dyDescent="0.25">
      <c r="A39">
        <v>29686415</v>
      </c>
      <c r="B39" t="s">
        <v>187</v>
      </c>
      <c r="C39" t="s">
        <v>188</v>
      </c>
      <c r="D39" t="s">
        <v>189</v>
      </c>
      <c r="E39" t="s">
        <v>54</v>
      </c>
      <c r="F39" s="1">
        <v>28166</v>
      </c>
      <c r="G39">
        <v>7702100584089</v>
      </c>
      <c r="H39" t="s">
        <v>26</v>
      </c>
      <c r="I39" t="s">
        <v>190</v>
      </c>
      <c r="J39" t="s">
        <v>28</v>
      </c>
      <c r="K39" t="s">
        <v>29</v>
      </c>
      <c r="L39" t="s">
        <v>30</v>
      </c>
      <c r="M39" t="s">
        <v>31</v>
      </c>
      <c r="N39" t="s">
        <v>41</v>
      </c>
      <c r="O39" t="s">
        <v>191</v>
      </c>
      <c r="P39" t="s">
        <v>34</v>
      </c>
      <c r="Q39" t="s">
        <v>35</v>
      </c>
      <c r="T39">
        <v>45</v>
      </c>
      <c r="U39">
        <v>764311375</v>
      </c>
      <c r="V39" t="s">
        <v>192</v>
      </c>
    </row>
    <row r="40" spans="1:39" hidden="1" x14ac:dyDescent="0.25">
      <c r="A40">
        <v>32918585</v>
      </c>
      <c r="B40" t="s">
        <v>193</v>
      </c>
      <c r="C40" t="s">
        <v>194</v>
      </c>
      <c r="D40" t="s">
        <v>195</v>
      </c>
      <c r="E40" t="s">
        <v>25</v>
      </c>
      <c r="F40" s="1">
        <v>31931</v>
      </c>
      <c r="G40">
        <v>8706035525082</v>
      </c>
      <c r="H40" t="s">
        <v>26</v>
      </c>
      <c r="I40" t="s">
        <v>27</v>
      </c>
      <c r="J40" t="s">
        <v>28</v>
      </c>
      <c r="K40" t="s">
        <v>29</v>
      </c>
      <c r="L40" t="s">
        <v>30</v>
      </c>
      <c r="M40" t="s">
        <v>31</v>
      </c>
      <c r="N40" t="s">
        <v>41</v>
      </c>
      <c r="O40" t="s">
        <v>134</v>
      </c>
      <c r="P40" t="s">
        <v>34</v>
      </c>
      <c r="Q40" t="s">
        <v>35</v>
      </c>
      <c r="T40">
        <v>45</v>
      </c>
      <c r="U40">
        <v>713608361</v>
      </c>
      <c r="V40" t="s">
        <v>196</v>
      </c>
    </row>
    <row r="41" spans="1:39" hidden="1" x14ac:dyDescent="0.25">
      <c r="A41">
        <v>31462057</v>
      </c>
      <c r="B41" t="s">
        <v>197</v>
      </c>
      <c r="C41" t="s">
        <v>198</v>
      </c>
      <c r="D41" t="s">
        <v>199</v>
      </c>
      <c r="E41" t="s">
        <v>25</v>
      </c>
      <c r="F41" s="1">
        <v>24541</v>
      </c>
      <c r="G41">
        <v>6703105921087</v>
      </c>
      <c r="H41" t="s">
        <v>26</v>
      </c>
      <c r="I41" t="s">
        <v>190</v>
      </c>
      <c r="J41" t="s">
        <v>28</v>
      </c>
      <c r="K41" t="s">
        <v>29</v>
      </c>
      <c r="L41" t="s">
        <v>30</v>
      </c>
      <c r="M41" t="s">
        <v>31</v>
      </c>
      <c r="N41" t="s">
        <v>41</v>
      </c>
      <c r="O41" t="s">
        <v>200</v>
      </c>
      <c r="P41" t="s">
        <v>34</v>
      </c>
      <c r="Q41" t="s">
        <v>35</v>
      </c>
      <c r="T41">
        <v>45</v>
      </c>
      <c r="U41">
        <v>826489891</v>
      </c>
      <c r="V41" t="s">
        <v>201</v>
      </c>
    </row>
    <row r="42" spans="1:39" hidden="1" x14ac:dyDescent="0.25">
      <c r="A42">
        <v>33329443</v>
      </c>
      <c r="B42" t="s">
        <v>202</v>
      </c>
      <c r="C42" t="s">
        <v>203</v>
      </c>
      <c r="D42" t="s">
        <v>204</v>
      </c>
      <c r="E42" t="s">
        <v>25</v>
      </c>
      <c r="F42" s="1">
        <v>32164</v>
      </c>
      <c r="G42">
        <v>8801225728081</v>
      </c>
      <c r="H42" t="s">
        <v>26</v>
      </c>
      <c r="I42" t="s">
        <v>27</v>
      </c>
      <c r="J42" t="s">
        <v>28</v>
      </c>
      <c r="K42" t="s">
        <v>29</v>
      </c>
      <c r="L42" t="s">
        <v>30</v>
      </c>
      <c r="M42" t="s">
        <v>31</v>
      </c>
      <c r="N42" t="s">
        <v>41</v>
      </c>
      <c r="O42" t="s">
        <v>92</v>
      </c>
      <c r="P42" t="s">
        <v>34</v>
      </c>
      <c r="Q42" t="s">
        <v>35</v>
      </c>
      <c r="T42">
        <v>45</v>
      </c>
      <c r="U42">
        <v>734776281</v>
      </c>
      <c r="V42" t="s">
        <v>205</v>
      </c>
    </row>
    <row r="43" spans="1:39" hidden="1" x14ac:dyDescent="0.25">
      <c r="A43">
        <v>29778069</v>
      </c>
      <c r="B43" t="s">
        <v>206</v>
      </c>
      <c r="C43" t="s">
        <v>207</v>
      </c>
      <c r="D43" t="s">
        <v>208</v>
      </c>
      <c r="E43" t="s">
        <v>25</v>
      </c>
      <c r="F43" s="1">
        <v>26499</v>
      </c>
      <c r="G43">
        <v>7207195404086</v>
      </c>
      <c r="H43" t="s">
        <v>26</v>
      </c>
      <c r="I43" t="s">
        <v>190</v>
      </c>
      <c r="J43" t="s">
        <v>28</v>
      </c>
      <c r="K43" t="s">
        <v>29</v>
      </c>
      <c r="L43" t="s">
        <v>30</v>
      </c>
      <c r="M43" t="s">
        <v>31</v>
      </c>
      <c r="N43" t="s">
        <v>41</v>
      </c>
      <c r="O43" t="s">
        <v>75</v>
      </c>
      <c r="P43" t="s">
        <v>34</v>
      </c>
      <c r="Q43" t="s">
        <v>35</v>
      </c>
      <c r="T43">
        <v>45</v>
      </c>
      <c r="U43">
        <v>828599239</v>
      </c>
      <c r="V43" t="s">
        <v>209</v>
      </c>
    </row>
    <row r="44" spans="1:39" x14ac:dyDescent="0.25">
      <c r="A44" s="5">
        <v>28308913</v>
      </c>
      <c r="B44" s="5" t="s">
        <v>210</v>
      </c>
      <c r="C44" s="5" t="s">
        <v>211</v>
      </c>
      <c r="D44" s="5" t="s">
        <v>212</v>
      </c>
      <c r="E44" s="5" t="s">
        <v>25</v>
      </c>
      <c r="F44" s="1">
        <v>28844</v>
      </c>
      <c r="G44">
        <v>7812205278089</v>
      </c>
      <c r="H44" t="s">
        <v>26</v>
      </c>
      <c r="I44" t="s">
        <v>27</v>
      </c>
      <c r="J44" t="s">
        <v>28</v>
      </c>
      <c r="K44" t="s">
        <v>29</v>
      </c>
      <c r="L44" t="s">
        <v>30</v>
      </c>
      <c r="M44" t="s">
        <v>31</v>
      </c>
      <c r="N44" t="s">
        <v>32</v>
      </c>
      <c r="O44" t="s">
        <v>33</v>
      </c>
      <c r="P44" t="s">
        <v>34</v>
      </c>
      <c r="Q44" t="s">
        <v>35</v>
      </c>
      <c r="T44">
        <v>45</v>
      </c>
      <c r="U44" s="5">
        <v>810499583</v>
      </c>
      <c r="V44" s="5" t="s">
        <v>213</v>
      </c>
      <c r="W44" s="5"/>
      <c r="X44" s="5">
        <v>7</v>
      </c>
      <c r="Y44" s="5">
        <v>8</v>
      </c>
      <c r="Z44" s="5">
        <v>12</v>
      </c>
      <c r="AA44" s="5">
        <v>6</v>
      </c>
      <c r="AB44" s="5">
        <v>10</v>
      </c>
      <c r="AC44" s="5">
        <f>SUBTOTAL(9,X44:AB44)</f>
        <v>43</v>
      </c>
      <c r="AD44" s="25">
        <f>AC44/$AC$2*100</f>
        <v>53.75</v>
      </c>
      <c r="AE44" s="19" t="s">
        <v>517</v>
      </c>
      <c r="AF44" s="19">
        <v>14</v>
      </c>
      <c r="AG44" s="19">
        <v>5</v>
      </c>
      <c r="AH44" s="19">
        <v>10</v>
      </c>
      <c r="AI44" s="19">
        <v>15</v>
      </c>
      <c r="AJ44" s="19">
        <v>8</v>
      </c>
      <c r="AK44" s="19">
        <v>7</v>
      </c>
      <c r="AL44" s="5">
        <f>SUBTOTAL(9,AF44:AK44)</f>
        <v>59</v>
      </c>
      <c r="AM44" s="25">
        <f>(AD44+AL44)/2</f>
        <v>56.375</v>
      </c>
    </row>
    <row r="45" spans="1:39" hidden="1" x14ac:dyDescent="0.25">
      <c r="A45">
        <v>31477895</v>
      </c>
      <c r="B45" t="s">
        <v>214</v>
      </c>
      <c r="C45" t="s">
        <v>215</v>
      </c>
      <c r="D45" t="s">
        <v>216</v>
      </c>
      <c r="E45" t="s">
        <v>25</v>
      </c>
      <c r="F45" s="1">
        <v>23366</v>
      </c>
      <c r="G45">
        <v>6312215529085</v>
      </c>
      <c r="H45" t="s">
        <v>26</v>
      </c>
      <c r="I45" t="s">
        <v>190</v>
      </c>
      <c r="J45" t="s">
        <v>28</v>
      </c>
      <c r="K45" t="s">
        <v>29</v>
      </c>
      <c r="L45" t="s">
        <v>30</v>
      </c>
      <c r="M45" t="s">
        <v>31</v>
      </c>
      <c r="N45" t="s">
        <v>41</v>
      </c>
      <c r="O45" t="s">
        <v>42</v>
      </c>
      <c r="P45" t="s">
        <v>34</v>
      </c>
      <c r="Q45" t="s">
        <v>35</v>
      </c>
      <c r="T45">
        <v>45</v>
      </c>
      <c r="U45">
        <v>768257106</v>
      </c>
      <c r="V45" t="s">
        <v>217</v>
      </c>
    </row>
    <row r="46" spans="1:39" hidden="1" x14ac:dyDescent="0.25">
      <c r="A46">
        <v>26853795</v>
      </c>
      <c r="B46" t="s">
        <v>218</v>
      </c>
      <c r="C46" t="s">
        <v>219</v>
      </c>
      <c r="D46" t="s">
        <v>220</v>
      </c>
      <c r="E46" t="s">
        <v>166</v>
      </c>
      <c r="F46" s="1">
        <v>32421</v>
      </c>
      <c r="G46">
        <v>8810050224082</v>
      </c>
      <c r="H46" t="s">
        <v>58</v>
      </c>
      <c r="I46" t="s">
        <v>59</v>
      </c>
      <c r="J46" t="s">
        <v>28</v>
      </c>
      <c r="K46" t="s">
        <v>29</v>
      </c>
      <c r="L46" t="s">
        <v>60</v>
      </c>
      <c r="M46" t="s">
        <v>31</v>
      </c>
      <c r="P46" t="s">
        <v>34</v>
      </c>
      <c r="Q46" t="s">
        <v>61</v>
      </c>
      <c r="T46">
        <v>45</v>
      </c>
      <c r="U46">
        <v>739163122</v>
      </c>
      <c r="V46" t="s">
        <v>221</v>
      </c>
    </row>
    <row r="47" spans="1:39" x14ac:dyDescent="0.25">
      <c r="A47" s="5">
        <v>22861939</v>
      </c>
      <c r="B47" s="5" t="s">
        <v>222</v>
      </c>
      <c r="C47" s="5" t="s">
        <v>223</v>
      </c>
      <c r="D47" s="5" t="s">
        <v>224</v>
      </c>
      <c r="E47" s="5" t="s">
        <v>25</v>
      </c>
      <c r="F47" s="1">
        <v>33786</v>
      </c>
      <c r="G47">
        <v>9207015124086</v>
      </c>
      <c r="H47" t="s">
        <v>26</v>
      </c>
      <c r="I47" t="s">
        <v>27</v>
      </c>
      <c r="J47" t="s">
        <v>28</v>
      </c>
      <c r="K47" t="s">
        <v>29</v>
      </c>
      <c r="L47" t="s">
        <v>30</v>
      </c>
      <c r="M47" t="s">
        <v>31</v>
      </c>
      <c r="N47" t="s">
        <v>32</v>
      </c>
      <c r="O47" t="s">
        <v>33</v>
      </c>
      <c r="P47" t="s">
        <v>34</v>
      </c>
      <c r="Q47" t="s">
        <v>35</v>
      </c>
      <c r="T47">
        <v>45</v>
      </c>
      <c r="U47" s="5">
        <v>748942982</v>
      </c>
      <c r="V47" s="5" t="s">
        <v>225</v>
      </c>
      <c r="W47" s="5"/>
      <c r="X47" s="5">
        <v>10</v>
      </c>
      <c r="Y47" s="5">
        <v>6</v>
      </c>
      <c r="Z47" s="5">
        <v>22</v>
      </c>
      <c r="AA47" s="5">
        <v>10</v>
      </c>
      <c r="AB47" s="5">
        <v>20</v>
      </c>
      <c r="AC47" s="5">
        <f>SUBTOTAL(9,X47:AB47)</f>
        <v>68</v>
      </c>
      <c r="AD47" s="25">
        <f t="shared" ref="AD47:AD48" si="12">AC47/$AC$2*100</f>
        <v>85</v>
      </c>
      <c r="AE47" s="5" t="s">
        <v>521</v>
      </c>
      <c r="AF47" s="5">
        <v>15</v>
      </c>
      <c r="AG47" s="5">
        <v>6</v>
      </c>
      <c r="AH47" s="5">
        <v>12</v>
      </c>
      <c r="AI47" s="5">
        <v>18</v>
      </c>
      <c r="AJ47" s="5">
        <v>9</v>
      </c>
      <c r="AK47" s="5">
        <v>1</v>
      </c>
      <c r="AL47" s="5">
        <f>SUBTOTAL(9,AF47:AK47)</f>
        <v>61</v>
      </c>
      <c r="AM47" s="25">
        <f t="shared" ref="AM47:AM48" si="13">(AD47+AL47)/2</f>
        <v>73</v>
      </c>
    </row>
    <row r="48" spans="1:39" x14ac:dyDescent="0.25">
      <c r="A48" s="5">
        <v>33469970</v>
      </c>
      <c r="B48" s="5" t="s">
        <v>226</v>
      </c>
      <c r="C48" s="5" t="s">
        <v>227</v>
      </c>
      <c r="D48" s="5" t="s">
        <v>228</v>
      </c>
      <c r="E48" s="5" t="s">
        <v>25</v>
      </c>
      <c r="F48" s="1">
        <v>33021</v>
      </c>
      <c r="G48">
        <v>9005285057089</v>
      </c>
      <c r="H48" t="s">
        <v>26</v>
      </c>
      <c r="I48" t="s">
        <v>27</v>
      </c>
      <c r="J48" t="s">
        <v>28</v>
      </c>
      <c r="K48" t="s">
        <v>29</v>
      </c>
      <c r="L48" t="s">
        <v>30</v>
      </c>
      <c r="M48" t="s">
        <v>31</v>
      </c>
      <c r="N48" t="s">
        <v>32</v>
      </c>
      <c r="O48" t="s">
        <v>33</v>
      </c>
      <c r="P48" t="s">
        <v>34</v>
      </c>
      <c r="Q48" t="s">
        <v>35</v>
      </c>
      <c r="T48">
        <v>45</v>
      </c>
      <c r="U48" s="5">
        <v>713648714</v>
      </c>
      <c r="V48" s="5" t="s">
        <v>229</v>
      </c>
      <c r="W48" s="5"/>
      <c r="X48" s="5">
        <v>10</v>
      </c>
      <c r="Y48" s="5">
        <v>6</v>
      </c>
      <c r="Z48" s="5">
        <v>22</v>
      </c>
      <c r="AA48" s="5">
        <v>10</v>
      </c>
      <c r="AB48" s="5">
        <v>20</v>
      </c>
      <c r="AC48" s="5">
        <f>SUBTOTAL(9,X48:AB48)</f>
        <v>68</v>
      </c>
      <c r="AD48" s="25">
        <f t="shared" si="12"/>
        <v>85</v>
      </c>
      <c r="AE48" s="5" t="s">
        <v>508</v>
      </c>
      <c r="AF48" s="5">
        <v>20</v>
      </c>
      <c r="AG48" s="5">
        <v>10</v>
      </c>
      <c r="AH48" s="5">
        <v>12</v>
      </c>
      <c r="AI48" s="5">
        <v>15</v>
      </c>
      <c r="AJ48" s="5">
        <v>14</v>
      </c>
      <c r="AK48" s="5">
        <v>10</v>
      </c>
      <c r="AL48" s="5">
        <f>SUBTOTAL(9,AF48:AK48)</f>
        <v>81</v>
      </c>
      <c r="AM48" s="25">
        <f t="shared" si="13"/>
        <v>83</v>
      </c>
    </row>
    <row r="49" spans="1:39" hidden="1" x14ac:dyDescent="0.25">
      <c r="A49">
        <v>23015632</v>
      </c>
      <c r="B49" t="s">
        <v>230</v>
      </c>
      <c r="C49" t="s">
        <v>231</v>
      </c>
      <c r="D49" t="s">
        <v>232</v>
      </c>
      <c r="E49" t="s">
        <v>25</v>
      </c>
      <c r="F49" s="1">
        <v>33248</v>
      </c>
      <c r="G49">
        <v>9101106464081</v>
      </c>
      <c r="H49" t="s">
        <v>58</v>
      </c>
      <c r="I49" t="s">
        <v>59</v>
      </c>
      <c r="J49" t="s">
        <v>28</v>
      </c>
      <c r="K49" t="s">
        <v>29</v>
      </c>
      <c r="L49" t="s">
        <v>60</v>
      </c>
      <c r="M49" t="s">
        <v>31</v>
      </c>
      <c r="P49" t="s">
        <v>34</v>
      </c>
      <c r="Q49" t="s">
        <v>61</v>
      </c>
      <c r="T49">
        <v>45</v>
      </c>
      <c r="U49">
        <v>829762611</v>
      </c>
      <c r="V49" t="s">
        <v>233</v>
      </c>
    </row>
    <row r="50" spans="1:39" x14ac:dyDescent="0.25">
      <c r="A50" s="5">
        <v>29741459</v>
      </c>
      <c r="B50" s="5" t="s">
        <v>234</v>
      </c>
      <c r="C50" s="5" t="s">
        <v>235</v>
      </c>
      <c r="D50" s="5" t="s">
        <v>236</v>
      </c>
      <c r="E50" s="5" t="s">
        <v>87</v>
      </c>
      <c r="F50" s="1">
        <v>31503</v>
      </c>
      <c r="G50">
        <v>8604010737089</v>
      </c>
      <c r="H50" t="s">
        <v>26</v>
      </c>
      <c r="I50" t="s">
        <v>27</v>
      </c>
      <c r="J50" t="s">
        <v>28</v>
      </c>
      <c r="K50" t="s">
        <v>29</v>
      </c>
      <c r="L50" t="s">
        <v>30</v>
      </c>
      <c r="M50" t="s">
        <v>31</v>
      </c>
      <c r="N50" t="s">
        <v>32</v>
      </c>
      <c r="O50" t="s">
        <v>33</v>
      </c>
      <c r="P50" t="s">
        <v>34</v>
      </c>
      <c r="Q50" t="s">
        <v>35</v>
      </c>
      <c r="T50">
        <v>45</v>
      </c>
      <c r="U50" s="5">
        <v>733632208</v>
      </c>
      <c r="V50" s="5" t="s">
        <v>237</v>
      </c>
      <c r="W50" s="5"/>
      <c r="X50" s="5">
        <v>8</v>
      </c>
      <c r="Y50" s="5">
        <v>8</v>
      </c>
      <c r="Z50" s="5">
        <v>22</v>
      </c>
      <c r="AA50" s="5">
        <v>7</v>
      </c>
      <c r="AB50" s="19">
        <v>15</v>
      </c>
      <c r="AC50" s="5">
        <f>SUBTOTAL(9,X50:AB50)</f>
        <v>60</v>
      </c>
      <c r="AD50" s="25">
        <f>AC50/$AC$2*100</f>
        <v>75</v>
      </c>
      <c r="AE50" s="19" t="s">
        <v>517</v>
      </c>
      <c r="AF50" s="19">
        <v>14</v>
      </c>
      <c r="AG50" s="19">
        <v>5</v>
      </c>
      <c r="AH50" s="19">
        <v>10</v>
      </c>
      <c r="AI50" s="19">
        <v>15</v>
      </c>
      <c r="AJ50" s="19">
        <v>8</v>
      </c>
      <c r="AK50" s="19">
        <v>7</v>
      </c>
      <c r="AL50" s="5">
        <f>SUBTOTAL(9,AF50:AK50)</f>
        <v>59</v>
      </c>
      <c r="AM50" s="25">
        <f>(AD50+AL50)/2</f>
        <v>67</v>
      </c>
    </row>
    <row r="51" spans="1:39" hidden="1" x14ac:dyDescent="0.25">
      <c r="A51">
        <v>32855478</v>
      </c>
      <c r="B51" t="s">
        <v>238</v>
      </c>
      <c r="C51" t="s">
        <v>239</v>
      </c>
      <c r="D51" t="s">
        <v>240</v>
      </c>
      <c r="E51" t="s">
        <v>25</v>
      </c>
      <c r="F51" s="1">
        <v>30489</v>
      </c>
      <c r="G51">
        <v>8306225567083</v>
      </c>
      <c r="H51" t="s">
        <v>26</v>
      </c>
      <c r="I51" t="s">
        <v>27</v>
      </c>
      <c r="J51" t="s">
        <v>28</v>
      </c>
      <c r="K51" t="s">
        <v>29</v>
      </c>
      <c r="L51" t="s">
        <v>30</v>
      </c>
      <c r="M51" t="s">
        <v>31</v>
      </c>
      <c r="N51" t="s">
        <v>41</v>
      </c>
      <c r="O51" t="s">
        <v>92</v>
      </c>
      <c r="P51" t="s">
        <v>34</v>
      </c>
      <c r="Q51" t="s">
        <v>35</v>
      </c>
      <c r="T51">
        <v>45</v>
      </c>
      <c r="U51">
        <v>786269352</v>
      </c>
      <c r="V51" t="s">
        <v>241</v>
      </c>
    </row>
    <row r="52" spans="1:39" hidden="1" x14ac:dyDescent="0.25">
      <c r="A52">
        <v>23728159</v>
      </c>
      <c r="B52" t="s">
        <v>242</v>
      </c>
      <c r="C52" t="s">
        <v>243</v>
      </c>
      <c r="D52" t="s">
        <v>244</v>
      </c>
      <c r="E52" t="s">
        <v>25</v>
      </c>
      <c r="F52" s="1">
        <v>34005</v>
      </c>
      <c r="G52">
        <v>9302056269088</v>
      </c>
      <c r="H52" t="s">
        <v>58</v>
      </c>
      <c r="I52" t="s">
        <v>59</v>
      </c>
      <c r="J52" t="s">
        <v>28</v>
      </c>
      <c r="K52" t="s">
        <v>29</v>
      </c>
      <c r="L52" t="s">
        <v>60</v>
      </c>
      <c r="M52" t="s">
        <v>31</v>
      </c>
      <c r="P52" t="s">
        <v>34</v>
      </c>
      <c r="Q52" t="s">
        <v>61</v>
      </c>
      <c r="T52">
        <v>45</v>
      </c>
      <c r="U52">
        <v>788566090</v>
      </c>
      <c r="V52" t="s">
        <v>245</v>
      </c>
    </row>
    <row r="53" spans="1:39" hidden="1" x14ac:dyDescent="0.25">
      <c r="A53">
        <v>33461708</v>
      </c>
      <c r="B53" t="s">
        <v>246</v>
      </c>
      <c r="C53" t="s">
        <v>247</v>
      </c>
      <c r="D53" t="s">
        <v>248</v>
      </c>
      <c r="E53" t="s">
        <v>40</v>
      </c>
      <c r="F53" s="1">
        <v>29138</v>
      </c>
      <c r="G53">
        <v>7910100349086</v>
      </c>
      <c r="H53" t="s">
        <v>26</v>
      </c>
      <c r="I53" t="s">
        <v>190</v>
      </c>
      <c r="J53" t="s">
        <v>28</v>
      </c>
      <c r="K53" t="s">
        <v>29</v>
      </c>
      <c r="L53" t="s">
        <v>30</v>
      </c>
      <c r="M53" t="s">
        <v>31</v>
      </c>
      <c r="N53" t="s">
        <v>41</v>
      </c>
      <c r="O53" t="s">
        <v>42</v>
      </c>
      <c r="P53" t="s">
        <v>34</v>
      </c>
      <c r="Q53" t="s">
        <v>35</v>
      </c>
      <c r="T53">
        <v>45</v>
      </c>
      <c r="U53">
        <v>827475314</v>
      </c>
      <c r="V53" t="s">
        <v>249</v>
      </c>
    </row>
    <row r="54" spans="1:39" hidden="1" x14ac:dyDescent="0.25">
      <c r="A54">
        <v>31433626</v>
      </c>
      <c r="B54" t="s">
        <v>250</v>
      </c>
      <c r="C54" t="s">
        <v>251</v>
      </c>
      <c r="D54" t="s">
        <v>252</v>
      </c>
      <c r="E54" t="s">
        <v>25</v>
      </c>
      <c r="F54" s="1">
        <v>28334</v>
      </c>
      <c r="H54" t="s">
        <v>26</v>
      </c>
      <c r="I54" t="s">
        <v>27</v>
      </c>
      <c r="J54" t="s">
        <v>28</v>
      </c>
      <c r="K54" t="s">
        <v>29</v>
      </c>
      <c r="L54" t="s">
        <v>30</v>
      </c>
      <c r="M54" t="s">
        <v>31</v>
      </c>
      <c r="N54" t="s">
        <v>41</v>
      </c>
      <c r="O54" t="s">
        <v>92</v>
      </c>
      <c r="P54" t="s">
        <v>34</v>
      </c>
      <c r="Q54" t="s">
        <v>35</v>
      </c>
      <c r="T54">
        <v>45</v>
      </c>
      <c r="U54">
        <v>834141688</v>
      </c>
      <c r="V54" t="s">
        <v>253</v>
      </c>
    </row>
    <row r="55" spans="1:39" x14ac:dyDescent="0.25">
      <c r="A55" s="5">
        <v>22006826</v>
      </c>
      <c r="B55" s="5" t="s">
        <v>254</v>
      </c>
      <c r="C55" s="5" t="s">
        <v>255</v>
      </c>
      <c r="D55" s="5" t="s">
        <v>256</v>
      </c>
      <c r="E55" s="5" t="s">
        <v>25</v>
      </c>
      <c r="F55" s="1">
        <v>32577</v>
      </c>
      <c r="G55">
        <v>8903105964081</v>
      </c>
      <c r="H55" t="s">
        <v>26</v>
      </c>
      <c r="I55" t="s">
        <v>27</v>
      </c>
      <c r="J55" t="s">
        <v>28</v>
      </c>
      <c r="K55" t="s">
        <v>29</v>
      </c>
      <c r="L55" t="s">
        <v>30</v>
      </c>
      <c r="M55" t="s">
        <v>31</v>
      </c>
      <c r="N55" t="s">
        <v>32</v>
      </c>
      <c r="O55" t="s">
        <v>257</v>
      </c>
      <c r="P55" t="s">
        <v>34</v>
      </c>
      <c r="Q55" t="s">
        <v>35</v>
      </c>
      <c r="T55">
        <v>45</v>
      </c>
      <c r="U55" s="5">
        <v>737330498</v>
      </c>
      <c r="V55" s="5" t="s">
        <v>258</v>
      </c>
      <c r="W55" s="5"/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f>SUBTOTAL(9,X55:AB55)</f>
        <v>0</v>
      </c>
      <c r="AD55" s="25">
        <f t="shared" ref="AD55:AD56" si="14">AC55/$AC$2*100</f>
        <v>0</v>
      </c>
      <c r="AE55" s="5"/>
      <c r="AF55" s="5"/>
      <c r="AG55" s="5"/>
      <c r="AH55" s="5"/>
      <c r="AI55" s="5"/>
      <c r="AJ55" s="5"/>
      <c r="AK55" s="5"/>
      <c r="AL55" s="5">
        <f>SUBTOTAL(9,AF55:AK55)</f>
        <v>0</v>
      </c>
      <c r="AM55" s="25">
        <f t="shared" ref="AM55:AM56" si="15">(AD55+AL55)/2</f>
        <v>0</v>
      </c>
    </row>
    <row r="56" spans="1:39" x14ac:dyDescent="0.25">
      <c r="A56" s="5">
        <v>30677645</v>
      </c>
      <c r="B56" s="5" t="s">
        <v>259</v>
      </c>
      <c r="C56" s="5" t="s">
        <v>260</v>
      </c>
      <c r="D56" s="5" t="s">
        <v>261</v>
      </c>
      <c r="E56" s="5" t="s">
        <v>25</v>
      </c>
      <c r="F56" s="1">
        <v>31021</v>
      </c>
      <c r="G56">
        <v>8412055301088</v>
      </c>
      <c r="H56" t="s">
        <v>26</v>
      </c>
      <c r="I56" t="s">
        <v>27</v>
      </c>
      <c r="J56" t="s">
        <v>28</v>
      </c>
      <c r="K56" t="s">
        <v>29</v>
      </c>
      <c r="L56" t="s">
        <v>30</v>
      </c>
      <c r="M56" t="s">
        <v>31</v>
      </c>
      <c r="N56" t="s">
        <v>32</v>
      </c>
      <c r="O56" t="s">
        <v>33</v>
      </c>
      <c r="P56" t="s">
        <v>34</v>
      </c>
      <c r="Q56" t="s">
        <v>35</v>
      </c>
      <c r="T56">
        <v>45</v>
      </c>
      <c r="U56" s="5">
        <v>814648021</v>
      </c>
      <c r="V56" s="5" t="s">
        <v>262</v>
      </c>
      <c r="W56" s="5"/>
      <c r="X56" s="5">
        <v>7</v>
      </c>
      <c r="Y56" s="5">
        <v>7</v>
      </c>
      <c r="Z56" s="5">
        <v>23</v>
      </c>
      <c r="AA56" s="5">
        <v>8</v>
      </c>
      <c r="AB56" s="5">
        <v>18</v>
      </c>
      <c r="AC56" s="5">
        <f>SUBTOTAL(9,X56:AB56)</f>
        <v>63</v>
      </c>
      <c r="AD56" s="25">
        <f t="shared" si="14"/>
        <v>78.75</v>
      </c>
      <c r="AE56" s="5" t="s">
        <v>519</v>
      </c>
      <c r="AF56" s="5">
        <v>16</v>
      </c>
      <c r="AG56" s="5">
        <v>6</v>
      </c>
      <c r="AH56" s="5">
        <v>10</v>
      </c>
      <c r="AI56" s="5">
        <v>10</v>
      </c>
      <c r="AJ56" s="5">
        <v>5</v>
      </c>
      <c r="AK56" s="5">
        <v>8</v>
      </c>
      <c r="AL56" s="5">
        <f>SUBTOTAL(9,AF56:AK56)</f>
        <v>55</v>
      </c>
      <c r="AM56" s="25">
        <f t="shared" si="15"/>
        <v>66.875</v>
      </c>
    </row>
    <row r="57" spans="1:39" hidden="1" x14ac:dyDescent="0.25">
      <c r="A57">
        <v>31460054</v>
      </c>
      <c r="B57" t="s">
        <v>259</v>
      </c>
      <c r="C57" t="s">
        <v>263</v>
      </c>
      <c r="D57" t="s">
        <v>264</v>
      </c>
      <c r="E57" t="s">
        <v>40</v>
      </c>
      <c r="F57" s="1">
        <v>33218</v>
      </c>
      <c r="G57">
        <v>9012110725088</v>
      </c>
      <c r="H57" t="s">
        <v>26</v>
      </c>
      <c r="I57" t="s">
        <v>190</v>
      </c>
      <c r="J57" t="s">
        <v>28</v>
      </c>
      <c r="K57" t="s">
        <v>29</v>
      </c>
      <c r="L57" t="s">
        <v>30</v>
      </c>
      <c r="M57" t="s">
        <v>31</v>
      </c>
      <c r="N57" t="s">
        <v>41</v>
      </c>
      <c r="O57" t="s">
        <v>92</v>
      </c>
      <c r="P57" t="s">
        <v>34</v>
      </c>
      <c r="Q57" t="s">
        <v>35</v>
      </c>
      <c r="T57">
        <v>45</v>
      </c>
      <c r="U57">
        <v>798958827</v>
      </c>
      <c r="V57" t="s">
        <v>265</v>
      </c>
    </row>
    <row r="58" spans="1:39" hidden="1" x14ac:dyDescent="0.25">
      <c r="A58">
        <v>20391811</v>
      </c>
      <c r="B58" t="s">
        <v>266</v>
      </c>
      <c r="C58" t="s">
        <v>267</v>
      </c>
      <c r="D58" t="s">
        <v>268</v>
      </c>
      <c r="E58" t="s">
        <v>25</v>
      </c>
      <c r="F58" s="1">
        <v>31693</v>
      </c>
      <c r="G58">
        <v>8610085801080</v>
      </c>
      <c r="H58" t="s">
        <v>26</v>
      </c>
      <c r="I58" t="s">
        <v>190</v>
      </c>
      <c r="J58" t="s">
        <v>28</v>
      </c>
      <c r="K58" t="s">
        <v>29</v>
      </c>
      <c r="L58" t="s">
        <v>30</v>
      </c>
      <c r="M58" t="s">
        <v>31</v>
      </c>
      <c r="N58" t="s">
        <v>41</v>
      </c>
      <c r="O58" t="s">
        <v>92</v>
      </c>
      <c r="P58" t="s">
        <v>34</v>
      </c>
      <c r="Q58" t="s">
        <v>35</v>
      </c>
      <c r="T58">
        <v>45</v>
      </c>
      <c r="U58">
        <v>786497563</v>
      </c>
      <c r="V58" t="s">
        <v>269</v>
      </c>
    </row>
    <row r="59" spans="1:39" x14ac:dyDescent="0.25">
      <c r="A59" s="5">
        <v>20383495</v>
      </c>
      <c r="B59" s="5" t="s">
        <v>270</v>
      </c>
      <c r="C59" s="5" t="s">
        <v>271</v>
      </c>
      <c r="D59" s="5" t="s">
        <v>272</v>
      </c>
      <c r="E59" s="5" t="s">
        <v>87</v>
      </c>
      <c r="F59" s="1">
        <v>30139</v>
      </c>
      <c r="G59">
        <v>8207070348084</v>
      </c>
      <c r="H59" t="s">
        <v>26</v>
      </c>
      <c r="I59" t="s">
        <v>27</v>
      </c>
      <c r="J59" t="s">
        <v>28</v>
      </c>
      <c r="K59" t="s">
        <v>29</v>
      </c>
      <c r="L59" t="s">
        <v>30</v>
      </c>
      <c r="M59" t="s">
        <v>31</v>
      </c>
      <c r="N59" t="s">
        <v>32</v>
      </c>
      <c r="O59" t="s">
        <v>33</v>
      </c>
      <c r="P59" t="s">
        <v>34</v>
      </c>
      <c r="Q59" t="s">
        <v>35</v>
      </c>
      <c r="T59">
        <v>45</v>
      </c>
      <c r="U59" s="5">
        <v>732534329</v>
      </c>
      <c r="V59" s="5" t="s">
        <v>273</v>
      </c>
      <c r="W59" s="5"/>
      <c r="X59" s="5">
        <v>6</v>
      </c>
      <c r="Y59" s="5">
        <v>6</v>
      </c>
      <c r="Z59" s="5">
        <v>17</v>
      </c>
      <c r="AA59" s="5">
        <v>8</v>
      </c>
      <c r="AB59" s="5">
        <v>20</v>
      </c>
      <c r="AC59" s="5">
        <f>SUBTOTAL(9,X59:AB59)</f>
        <v>57</v>
      </c>
      <c r="AD59" s="25">
        <f>AC59/$AC$2*100</f>
        <v>71.25</v>
      </c>
      <c r="AE59" s="19" t="s">
        <v>517</v>
      </c>
      <c r="AF59" s="19">
        <v>14</v>
      </c>
      <c r="AG59" s="19">
        <v>5</v>
      </c>
      <c r="AH59" s="19">
        <v>10</v>
      </c>
      <c r="AI59" s="19">
        <v>15</v>
      </c>
      <c r="AJ59" s="19">
        <v>8</v>
      </c>
      <c r="AK59" s="19">
        <v>7</v>
      </c>
      <c r="AL59" s="5">
        <f>SUBTOTAL(9,AF59:AK59)</f>
        <v>59</v>
      </c>
      <c r="AM59" s="25">
        <f>(AD59+AL59)/2</f>
        <v>65.125</v>
      </c>
    </row>
    <row r="60" spans="1:39" hidden="1" x14ac:dyDescent="0.25">
      <c r="A60">
        <v>11815744</v>
      </c>
      <c r="B60" t="s">
        <v>274</v>
      </c>
      <c r="C60" t="s">
        <v>275</v>
      </c>
      <c r="D60" t="s">
        <v>276</v>
      </c>
      <c r="E60" t="s">
        <v>25</v>
      </c>
      <c r="F60" s="1">
        <v>28510</v>
      </c>
      <c r="G60">
        <v>7801205310083</v>
      </c>
      <c r="H60" t="s">
        <v>26</v>
      </c>
      <c r="I60" t="s">
        <v>27</v>
      </c>
      <c r="J60" t="s">
        <v>28</v>
      </c>
      <c r="K60" t="s">
        <v>29</v>
      </c>
      <c r="L60" t="s">
        <v>30</v>
      </c>
      <c r="M60" t="s">
        <v>31</v>
      </c>
      <c r="N60" t="s">
        <v>41</v>
      </c>
      <c r="O60" t="s">
        <v>92</v>
      </c>
      <c r="P60" t="s">
        <v>34</v>
      </c>
      <c r="Q60" t="s">
        <v>35</v>
      </c>
      <c r="R60">
        <v>1</v>
      </c>
      <c r="S60" t="s">
        <v>277</v>
      </c>
      <c r="T60">
        <v>45</v>
      </c>
      <c r="U60">
        <v>813632617</v>
      </c>
      <c r="V60" t="s">
        <v>278</v>
      </c>
    </row>
    <row r="61" spans="1:39" hidden="1" x14ac:dyDescent="0.25">
      <c r="A61">
        <v>16340329</v>
      </c>
      <c r="B61" t="s">
        <v>279</v>
      </c>
      <c r="C61" t="s">
        <v>280</v>
      </c>
      <c r="D61" t="s">
        <v>281</v>
      </c>
      <c r="E61" t="s">
        <v>40</v>
      </c>
      <c r="F61" s="1">
        <v>27641</v>
      </c>
      <c r="G61">
        <v>7509040777081</v>
      </c>
      <c r="H61" t="s">
        <v>58</v>
      </c>
      <c r="I61" t="s">
        <v>59</v>
      </c>
      <c r="J61" t="s">
        <v>28</v>
      </c>
      <c r="K61" t="s">
        <v>29</v>
      </c>
      <c r="L61" t="s">
        <v>60</v>
      </c>
      <c r="M61" t="s">
        <v>31</v>
      </c>
      <c r="P61" t="s">
        <v>34</v>
      </c>
      <c r="Q61" t="s">
        <v>61</v>
      </c>
      <c r="T61">
        <v>45</v>
      </c>
      <c r="U61">
        <v>833416529</v>
      </c>
      <c r="V61" t="s">
        <v>282</v>
      </c>
    </row>
    <row r="62" spans="1:39" hidden="1" x14ac:dyDescent="0.25">
      <c r="A62">
        <v>17035201</v>
      </c>
      <c r="B62" t="s">
        <v>283</v>
      </c>
      <c r="C62" t="s">
        <v>284</v>
      </c>
      <c r="D62" t="s">
        <v>285</v>
      </c>
      <c r="E62" t="s">
        <v>25</v>
      </c>
      <c r="F62" s="1">
        <v>31133</v>
      </c>
      <c r="G62">
        <v>8503275461080</v>
      </c>
      <c r="H62" t="s">
        <v>58</v>
      </c>
      <c r="I62" t="s">
        <v>59</v>
      </c>
      <c r="J62" t="s">
        <v>28</v>
      </c>
      <c r="K62" t="s">
        <v>29</v>
      </c>
      <c r="L62" t="s">
        <v>60</v>
      </c>
      <c r="M62" t="s">
        <v>31</v>
      </c>
      <c r="P62" t="s">
        <v>34</v>
      </c>
      <c r="Q62" t="s">
        <v>61</v>
      </c>
      <c r="T62">
        <v>45</v>
      </c>
      <c r="U62">
        <v>711463189</v>
      </c>
      <c r="V62" t="s">
        <v>286</v>
      </c>
    </row>
    <row r="63" spans="1:39" hidden="1" x14ac:dyDescent="0.25">
      <c r="A63">
        <v>16855469</v>
      </c>
      <c r="B63" t="s">
        <v>287</v>
      </c>
      <c r="C63" t="s">
        <v>288</v>
      </c>
      <c r="D63" t="s">
        <v>289</v>
      </c>
      <c r="E63" t="s">
        <v>25</v>
      </c>
      <c r="F63" s="1">
        <v>30190</v>
      </c>
      <c r="G63">
        <v>8208275782085</v>
      </c>
      <c r="H63" t="s">
        <v>58</v>
      </c>
      <c r="I63" t="s">
        <v>59</v>
      </c>
      <c r="J63" t="s">
        <v>28</v>
      </c>
      <c r="K63" t="s">
        <v>29</v>
      </c>
      <c r="L63" t="s">
        <v>60</v>
      </c>
      <c r="M63" t="s">
        <v>31</v>
      </c>
      <c r="P63" t="s">
        <v>34</v>
      </c>
      <c r="Q63" t="s">
        <v>61</v>
      </c>
      <c r="T63">
        <v>45</v>
      </c>
      <c r="U63">
        <v>717730242</v>
      </c>
      <c r="V63" t="s">
        <v>290</v>
      </c>
    </row>
    <row r="64" spans="1:39" hidden="1" x14ac:dyDescent="0.25">
      <c r="A64">
        <v>25799959</v>
      </c>
      <c r="B64" t="s">
        <v>291</v>
      </c>
      <c r="C64" t="s">
        <v>292</v>
      </c>
      <c r="D64" t="s">
        <v>293</v>
      </c>
      <c r="E64" t="s">
        <v>25</v>
      </c>
      <c r="F64" s="1">
        <v>28617</v>
      </c>
      <c r="G64">
        <v>7805075397088</v>
      </c>
      <c r="H64" t="s">
        <v>26</v>
      </c>
      <c r="I64" t="s">
        <v>27</v>
      </c>
      <c r="J64" t="s">
        <v>28</v>
      </c>
      <c r="K64" t="s">
        <v>29</v>
      </c>
      <c r="L64" t="s">
        <v>30</v>
      </c>
      <c r="M64" t="s">
        <v>31</v>
      </c>
      <c r="N64" t="s">
        <v>41</v>
      </c>
      <c r="O64" t="s">
        <v>294</v>
      </c>
      <c r="P64" t="s">
        <v>34</v>
      </c>
      <c r="Q64" t="s">
        <v>35</v>
      </c>
      <c r="T64">
        <v>45</v>
      </c>
      <c r="U64">
        <v>734757130</v>
      </c>
      <c r="V64" t="s">
        <v>295</v>
      </c>
    </row>
    <row r="65" spans="1:39" x14ac:dyDescent="0.25">
      <c r="A65" s="5">
        <v>29745780</v>
      </c>
      <c r="B65" s="5" t="s">
        <v>296</v>
      </c>
      <c r="C65" s="5" t="s">
        <v>297</v>
      </c>
      <c r="D65" s="5" t="s">
        <v>298</v>
      </c>
      <c r="E65" s="5" t="s">
        <v>87</v>
      </c>
      <c r="F65" s="1">
        <v>28160</v>
      </c>
      <c r="G65">
        <v>7702040811089</v>
      </c>
      <c r="H65" t="s">
        <v>26</v>
      </c>
      <c r="I65" t="s">
        <v>27</v>
      </c>
      <c r="J65" t="s">
        <v>28</v>
      </c>
      <c r="K65" t="s">
        <v>29</v>
      </c>
      <c r="L65" t="s">
        <v>30</v>
      </c>
      <c r="M65" t="s">
        <v>31</v>
      </c>
      <c r="N65" t="s">
        <v>32</v>
      </c>
      <c r="O65" t="s">
        <v>75</v>
      </c>
      <c r="P65" t="s">
        <v>34</v>
      </c>
      <c r="Q65" t="s">
        <v>35</v>
      </c>
      <c r="T65">
        <v>45</v>
      </c>
      <c r="U65" s="5">
        <v>763886229</v>
      </c>
      <c r="V65" s="5" t="s">
        <v>299</v>
      </c>
      <c r="W65" s="5"/>
      <c r="X65" s="5">
        <v>10</v>
      </c>
      <c r="Y65" s="5">
        <v>4</v>
      </c>
      <c r="Z65" s="5">
        <v>25</v>
      </c>
      <c r="AA65" s="5">
        <v>8</v>
      </c>
      <c r="AB65" s="5">
        <v>20</v>
      </c>
      <c r="AC65" s="5">
        <f>SUBTOTAL(9,X65:AB65)</f>
        <v>67</v>
      </c>
      <c r="AD65" s="25">
        <f>AC65/$AC$2*100</f>
        <v>83.75</v>
      </c>
      <c r="AE65" s="5" t="s">
        <v>519</v>
      </c>
      <c r="AF65" s="5">
        <v>16</v>
      </c>
      <c r="AG65" s="5">
        <v>6</v>
      </c>
      <c r="AH65" s="5">
        <v>10</v>
      </c>
      <c r="AI65" s="5">
        <v>10</v>
      </c>
      <c r="AJ65" s="5">
        <v>5</v>
      </c>
      <c r="AK65" s="5">
        <v>8</v>
      </c>
      <c r="AL65" s="5">
        <f>SUBTOTAL(9,AF65:AK65)</f>
        <v>55</v>
      </c>
      <c r="AM65" s="25">
        <f>(AD65+AL65)/2</f>
        <v>69.375</v>
      </c>
    </row>
    <row r="66" spans="1:39" hidden="1" x14ac:dyDescent="0.25">
      <c r="A66">
        <v>20184290</v>
      </c>
      <c r="B66" t="s">
        <v>300</v>
      </c>
      <c r="C66" t="s">
        <v>301</v>
      </c>
      <c r="D66" t="s">
        <v>302</v>
      </c>
      <c r="E66" t="s">
        <v>25</v>
      </c>
      <c r="F66" s="1">
        <v>32119</v>
      </c>
      <c r="G66">
        <v>8712085260083</v>
      </c>
      <c r="H66" t="s">
        <v>26</v>
      </c>
      <c r="I66" t="s">
        <v>27</v>
      </c>
      <c r="J66" t="s">
        <v>28</v>
      </c>
      <c r="K66" t="s">
        <v>29</v>
      </c>
      <c r="L66" t="s">
        <v>30</v>
      </c>
      <c r="M66" t="s">
        <v>31</v>
      </c>
      <c r="N66" t="s">
        <v>41</v>
      </c>
      <c r="O66" t="s">
        <v>92</v>
      </c>
      <c r="P66" t="s">
        <v>34</v>
      </c>
      <c r="Q66" t="s">
        <v>35</v>
      </c>
      <c r="T66">
        <v>45</v>
      </c>
      <c r="U66">
        <v>785906889</v>
      </c>
      <c r="V66" t="s">
        <v>303</v>
      </c>
    </row>
    <row r="67" spans="1:39" hidden="1" x14ac:dyDescent="0.25">
      <c r="A67">
        <v>18006086</v>
      </c>
      <c r="B67" t="s">
        <v>304</v>
      </c>
      <c r="C67" t="s">
        <v>40</v>
      </c>
      <c r="D67" t="s">
        <v>305</v>
      </c>
      <c r="E67" t="s">
        <v>54</v>
      </c>
      <c r="F67" s="1">
        <v>31950</v>
      </c>
      <c r="G67">
        <v>8706220702082</v>
      </c>
      <c r="H67" t="s">
        <v>58</v>
      </c>
      <c r="I67" t="s">
        <v>59</v>
      </c>
      <c r="J67" t="s">
        <v>28</v>
      </c>
      <c r="K67" t="s">
        <v>29</v>
      </c>
      <c r="L67" t="s">
        <v>60</v>
      </c>
      <c r="M67" t="s">
        <v>31</v>
      </c>
      <c r="P67" t="s">
        <v>34</v>
      </c>
      <c r="Q67" t="s">
        <v>61</v>
      </c>
      <c r="T67">
        <v>45</v>
      </c>
      <c r="U67" t="s">
        <v>306</v>
      </c>
      <c r="V67" t="s">
        <v>307</v>
      </c>
    </row>
    <row r="68" spans="1:39" x14ac:dyDescent="0.25">
      <c r="A68" s="5">
        <v>33328846</v>
      </c>
      <c r="B68" s="5" t="s">
        <v>308</v>
      </c>
      <c r="C68" s="5" t="s">
        <v>301</v>
      </c>
      <c r="D68" s="5" t="s">
        <v>309</v>
      </c>
      <c r="E68" s="5" t="s">
        <v>87</v>
      </c>
      <c r="F68" s="1">
        <v>31833</v>
      </c>
      <c r="G68">
        <v>8702250925081</v>
      </c>
      <c r="H68" t="s">
        <v>26</v>
      </c>
      <c r="I68" t="s">
        <v>27</v>
      </c>
      <c r="J68" t="s">
        <v>28</v>
      </c>
      <c r="K68" t="s">
        <v>29</v>
      </c>
      <c r="L68" t="s">
        <v>30</v>
      </c>
      <c r="M68" t="s">
        <v>31</v>
      </c>
      <c r="N68" t="s">
        <v>32</v>
      </c>
      <c r="O68" t="s">
        <v>33</v>
      </c>
      <c r="P68" t="s">
        <v>34</v>
      </c>
      <c r="Q68" t="s">
        <v>35</v>
      </c>
      <c r="T68">
        <v>45</v>
      </c>
      <c r="U68" s="5">
        <v>832152180</v>
      </c>
      <c r="V68" s="5" t="s">
        <v>310</v>
      </c>
      <c r="W68" s="5"/>
      <c r="X68" s="5">
        <v>8</v>
      </c>
      <c r="Y68" s="5">
        <v>7</v>
      </c>
      <c r="Z68" s="5">
        <v>20</v>
      </c>
      <c r="AA68" s="5">
        <v>8</v>
      </c>
      <c r="AB68" s="5">
        <v>20</v>
      </c>
      <c r="AC68" s="5">
        <f>SUBTOTAL(9,X68:AB68)</f>
        <v>63</v>
      </c>
      <c r="AD68" s="25">
        <f>AC68/$AC$2*100</f>
        <v>78.75</v>
      </c>
      <c r="AE68" s="5" t="s">
        <v>512</v>
      </c>
      <c r="AF68" s="5">
        <v>18</v>
      </c>
      <c r="AG68" s="5">
        <v>6</v>
      </c>
      <c r="AH68" s="5">
        <v>18</v>
      </c>
      <c r="AI68" s="5">
        <v>16</v>
      </c>
      <c r="AJ68" s="5">
        <v>16</v>
      </c>
      <c r="AK68" s="5">
        <v>8</v>
      </c>
      <c r="AL68" s="5">
        <f>SUBTOTAL(9,AF68:AK68)</f>
        <v>82</v>
      </c>
      <c r="AM68" s="25">
        <f>(AD68+AL68)/2</f>
        <v>80.375</v>
      </c>
    </row>
    <row r="69" spans="1:39" hidden="1" x14ac:dyDescent="0.25">
      <c r="A69">
        <v>28281136</v>
      </c>
      <c r="B69" t="s">
        <v>311</v>
      </c>
      <c r="C69" t="s">
        <v>312</v>
      </c>
      <c r="D69" t="s">
        <v>313</v>
      </c>
      <c r="E69" t="s">
        <v>25</v>
      </c>
      <c r="F69" s="1">
        <v>28278</v>
      </c>
      <c r="G69">
        <v>7706025695086</v>
      </c>
      <c r="H69" t="s">
        <v>58</v>
      </c>
      <c r="I69" t="s">
        <v>59</v>
      </c>
      <c r="J69" t="s">
        <v>28</v>
      </c>
      <c r="K69" t="s">
        <v>29</v>
      </c>
      <c r="L69" t="s">
        <v>60</v>
      </c>
      <c r="M69" t="s">
        <v>31</v>
      </c>
      <c r="P69" t="s">
        <v>34</v>
      </c>
      <c r="Q69" t="s">
        <v>61</v>
      </c>
      <c r="T69">
        <v>45</v>
      </c>
      <c r="U69">
        <v>725790467</v>
      </c>
      <c r="V69" t="s">
        <v>314</v>
      </c>
    </row>
    <row r="70" spans="1:39" hidden="1" x14ac:dyDescent="0.25">
      <c r="A70">
        <v>11700491</v>
      </c>
      <c r="B70" t="s">
        <v>315</v>
      </c>
      <c r="C70" t="s">
        <v>316</v>
      </c>
      <c r="D70" t="s">
        <v>317</v>
      </c>
      <c r="E70" t="s">
        <v>25</v>
      </c>
      <c r="F70" s="1">
        <v>27988</v>
      </c>
      <c r="G70">
        <v>7608165427082</v>
      </c>
      <c r="H70" t="s">
        <v>58</v>
      </c>
      <c r="I70" t="s">
        <v>59</v>
      </c>
      <c r="J70" t="s">
        <v>28</v>
      </c>
      <c r="K70" t="s">
        <v>29</v>
      </c>
      <c r="L70" t="s">
        <v>60</v>
      </c>
      <c r="M70" t="s">
        <v>31</v>
      </c>
      <c r="P70" t="s">
        <v>34</v>
      </c>
      <c r="Q70" t="s">
        <v>61</v>
      </c>
      <c r="T70">
        <v>45</v>
      </c>
      <c r="U70">
        <v>825502353</v>
      </c>
      <c r="V70" t="s">
        <v>318</v>
      </c>
    </row>
    <row r="71" spans="1:39" hidden="1" x14ac:dyDescent="0.25">
      <c r="A71">
        <v>16323963</v>
      </c>
      <c r="B71" t="s">
        <v>319</v>
      </c>
      <c r="C71" t="s">
        <v>320</v>
      </c>
      <c r="D71" t="s">
        <v>321</v>
      </c>
      <c r="E71" t="s">
        <v>166</v>
      </c>
      <c r="F71" s="1">
        <v>28873</v>
      </c>
      <c r="G71">
        <v>7901185431089</v>
      </c>
      <c r="H71" t="s">
        <v>58</v>
      </c>
      <c r="I71" t="s">
        <v>59</v>
      </c>
      <c r="J71" t="s">
        <v>28</v>
      </c>
      <c r="K71" t="s">
        <v>29</v>
      </c>
      <c r="L71" t="s">
        <v>60</v>
      </c>
      <c r="M71" t="s">
        <v>31</v>
      </c>
      <c r="P71" t="s">
        <v>34</v>
      </c>
      <c r="Q71" t="s">
        <v>61</v>
      </c>
      <c r="T71">
        <v>45</v>
      </c>
      <c r="U71" t="s">
        <v>322</v>
      </c>
      <c r="V71" t="s">
        <v>323</v>
      </c>
    </row>
    <row r="72" spans="1:39" hidden="1" x14ac:dyDescent="0.25">
      <c r="A72">
        <v>23104082</v>
      </c>
      <c r="B72" t="s">
        <v>324</v>
      </c>
      <c r="C72" t="s">
        <v>325</v>
      </c>
      <c r="D72" t="s">
        <v>326</v>
      </c>
      <c r="E72" t="s">
        <v>25</v>
      </c>
      <c r="F72" s="1">
        <v>32913</v>
      </c>
      <c r="G72">
        <v>9002096067084</v>
      </c>
      <c r="H72" t="s">
        <v>58</v>
      </c>
      <c r="I72" t="s">
        <v>59</v>
      </c>
      <c r="J72" t="s">
        <v>28</v>
      </c>
      <c r="K72" t="s">
        <v>29</v>
      </c>
      <c r="L72" t="s">
        <v>60</v>
      </c>
      <c r="M72" t="s">
        <v>31</v>
      </c>
      <c r="P72" t="s">
        <v>34</v>
      </c>
      <c r="Q72" t="s">
        <v>61</v>
      </c>
      <c r="T72">
        <v>45</v>
      </c>
      <c r="U72">
        <v>736319305</v>
      </c>
      <c r="V72" t="s">
        <v>327</v>
      </c>
    </row>
    <row r="73" spans="1:39" x14ac:dyDescent="0.25">
      <c r="A73" s="5">
        <v>25756362</v>
      </c>
      <c r="B73" s="5" t="s">
        <v>328</v>
      </c>
      <c r="C73" s="5" t="s">
        <v>329</v>
      </c>
      <c r="D73" s="5" t="s">
        <v>330</v>
      </c>
      <c r="E73" s="5" t="s">
        <v>25</v>
      </c>
      <c r="F73" s="1">
        <v>25607</v>
      </c>
      <c r="G73">
        <v>7002085858081</v>
      </c>
      <c r="H73" t="s">
        <v>26</v>
      </c>
      <c r="I73" t="s">
        <v>27</v>
      </c>
      <c r="J73" t="s">
        <v>28</v>
      </c>
      <c r="K73" t="s">
        <v>29</v>
      </c>
      <c r="L73" t="s">
        <v>30</v>
      </c>
      <c r="M73" t="s">
        <v>31</v>
      </c>
      <c r="N73" t="s">
        <v>32</v>
      </c>
      <c r="O73" t="s">
        <v>33</v>
      </c>
      <c r="P73" t="s">
        <v>34</v>
      </c>
      <c r="Q73" t="s">
        <v>35</v>
      </c>
      <c r="T73">
        <v>45</v>
      </c>
      <c r="U73" s="5">
        <v>846749920</v>
      </c>
      <c r="V73" s="5" t="s">
        <v>331</v>
      </c>
      <c r="W73" s="5"/>
      <c r="X73" s="5">
        <v>6</v>
      </c>
      <c r="Y73" s="5">
        <v>5</v>
      </c>
      <c r="Z73" s="5">
        <v>22</v>
      </c>
      <c r="AA73" s="5">
        <v>6</v>
      </c>
      <c r="AB73" s="5">
        <v>20</v>
      </c>
      <c r="AC73" s="5">
        <f>SUBTOTAL(9,X73:AB73)</f>
        <v>59</v>
      </c>
      <c r="AD73" s="25">
        <f t="shared" ref="AD73:AD75" si="16">AC73/$AC$2*100</f>
        <v>73.75</v>
      </c>
      <c r="AE73" s="19" t="s">
        <v>517</v>
      </c>
      <c r="AF73" s="19">
        <v>14</v>
      </c>
      <c r="AG73" s="19">
        <v>5</v>
      </c>
      <c r="AH73" s="19">
        <v>10</v>
      </c>
      <c r="AI73" s="19">
        <v>15</v>
      </c>
      <c r="AJ73" s="19">
        <v>8</v>
      </c>
      <c r="AK73" s="19">
        <v>7</v>
      </c>
      <c r="AL73" s="19">
        <f>SUBTOTAL(9,AF73:AK73)</f>
        <v>59</v>
      </c>
      <c r="AM73" s="25">
        <f t="shared" ref="AM73:AM75" si="17">(AD73+AL73)/2</f>
        <v>66.375</v>
      </c>
    </row>
    <row r="74" spans="1:39" x14ac:dyDescent="0.25">
      <c r="A74" s="5">
        <v>33454892</v>
      </c>
      <c r="B74" s="5" t="s">
        <v>332</v>
      </c>
      <c r="C74" s="5" t="s">
        <v>301</v>
      </c>
      <c r="D74" s="5" t="s">
        <v>333</v>
      </c>
      <c r="E74" s="5" t="s">
        <v>25</v>
      </c>
      <c r="F74" s="1">
        <v>29918</v>
      </c>
      <c r="H74" t="s">
        <v>26</v>
      </c>
      <c r="I74" t="s">
        <v>27</v>
      </c>
      <c r="J74" t="s">
        <v>28</v>
      </c>
      <c r="K74" t="s">
        <v>29</v>
      </c>
      <c r="L74" t="s">
        <v>30</v>
      </c>
      <c r="M74" t="s">
        <v>31</v>
      </c>
      <c r="N74" t="s">
        <v>32</v>
      </c>
      <c r="O74" t="s">
        <v>33</v>
      </c>
      <c r="P74" t="s">
        <v>34</v>
      </c>
      <c r="Q74" t="s">
        <v>35</v>
      </c>
      <c r="T74">
        <v>45</v>
      </c>
      <c r="U74" s="5">
        <v>787084670</v>
      </c>
      <c r="V74" s="5" t="s">
        <v>334</v>
      </c>
      <c r="W74" s="5"/>
      <c r="X74" s="5">
        <v>8</v>
      </c>
      <c r="Y74" s="5">
        <v>5</v>
      </c>
      <c r="Z74" s="5">
        <v>14</v>
      </c>
      <c r="AA74" s="5">
        <v>7</v>
      </c>
      <c r="AB74" s="5">
        <v>20</v>
      </c>
      <c r="AC74" s="5">
        <f>SUBTOTAL(9,X74:AB74)</f>
        <v>54</v>
      </c>
      <c r="AD74" s="25">
        <f t="shared" si="16"/>
        <v>67.5</v>
      </c>
      <c r="AE74" s="5" t="s">
        <v>524</v>
      </c>
      <c r="AF74" s="5">
        <v>18</v>
      </c>
      <c r="AG74" s="5">
        <v>6</v>
      </c>
      <c r="AH74" s="5">
        <v>2</v>
      </c>
      <c r="AI74" s="5">
        <v>12</v>
      </c>
      <c r="AJ74" s="5">
        <v>10</v>
      </c>
      <c r="AK74" s="5">
        <v>8</v>
      </c>
      <c r="AL74" s="5">
        <f>SUBTOTAL(9,AF74:AK74)</f>
        <v>56</v>
      </c>
      <c r="AM74" s="25">
        <f t="shared" si="17"/>
        <v>61.75</v>
      </c>
    </row>
    <row r="75" spans="1:39" x14ac:dyDescent="0.25">
      <c r="A75" s="5">
        <v>33483132</v>
      </c>
      <c r="B75" s="5" t="s">
        <v>335</v>
      </c>
      <c r="C75" s="5" t="s">
        <v>95</v>
      </c>
      <c r="D75" s="5" t="s">
        <v>336</v>
      </c>
      <c r="E75" s="5" t="s">
        <v>25</v>
      </c>
      <c r="F75" s="1">
        <v>30185</v>
      </c>
      <c r="G75">
        <v>8208225006080</v>
      </c>
      <c r="H75" t="s">
        <v>26</v>
      </c>
      <c r="I75" t="s">
        <v>27</v>
      </c>
      <c r="J75" t="s">
        <v>28</v>
      </c>
      <c r="K75" t="s">
        <v>29</v>
      </c>
      <c r="L75" t="s">
        <v>30</v>
      </c>
      <c r="M75" t="s">
        <v>31</v>
      </c>
      <c r="N75" t="s">
        <v>32</v>
      </c>
      <c r="O75" t="s">
        <v>33</v>
      </c>
      <c r="P75" t="s">
        <v>34</v>
      </c>
      <c r="Q75" t="s">
        <v>35</v>
      </c>
      <c r="T75">
        <v>45</v>
      </c>
      <c r="U75" s="5">
        <v>725610962</v>
      </c>
      <c r="V75" s="5" t="s">
        <v>337</v>
      </c>
      <c r="W75" s="5"/>
      <c r="X75" s="5">
        <v>9</v>
      </c>
      <c r="Y75" s="5">
        <v>8</v>
      </c>
      <c r="Z75" s="5">
        <v>24</v>
      </c>
      <c r="AA75" s="5">
        <v>6</v>
      </c>
      <c r="AB75" s="5">
        <v>20</v>
      </c>
      <c r="AC75" s="5">
        <f>SUBTOTAL(9,X75:AB75)</f>
        <v>67</v>
      </c>
      <c r="AD75" s="25">
        <f t="shared" si="16"/>
        <v>83.75</v>
      </c>
      <c r="AE75" s="5" t="s">
        <v>523</v>
      </c>
      <c r="AF75" s="5">
        <v>18</v>
      </c>
      <c r="AG75" s="5">
        <v>8</v>
      </c>
      <c r="AH75" s="5">
        <v>18</v>
      </c>
      <c r="AI75" s="5">
        <v>18</v>
      </c>
      <c r="AJ75" s="5">
        <v>15</v>
      </c>
      <c r="AK75" s="5">
        <v>8</v>
      </c>
      <c r="AL75" s="5">
        <f>SUBTOTAL(9,AF75:AK75)</f>
        <v>85</v>
      </c>
      <c r="AM75" s="25">
        <f t="shared" si="17"/>
        <v>84.375</v>
      </c>
    </row>
    <row r="76" spans="1:39" hidden="1" x14ac:dyDescent="0.25">
      <c r="A76">
        <v>33264686</v>
      </c>
      <c r="B76" t="s">
        <v>338</v>
      </c>
      <c r="C76" t="s">
        <v>339</v>
      </c>
      <c r="D76" t="s">
        <v>340</v>
      </c>
      <c r="E76" t="s">
        <v>25</v>
      </c>
      <c r="F76" s="1">
        <v>33373</v>
      </c>
      <c r="G76">
        <v>9105155339086</v>
      </c>
      <c r="H76" t="s">
        <v>26</v>
      </c>
      <c r="I76" t="s">
        <v>190</v>
      </c>
      <c r="J76" t="s">
        <v>28</v>
      </c>
      <c r="K76" t="s">
        <v>29</v>
      </c>
      <c r="L76" t="s">
        <v>30</v>
      </c>
      <c r="M76" t="s">
        <v>31</v>
      </c>
      <c r="N76" t="s">
        <v>41</v>
      </c>
      <c r="O76" t="s">
        <v>341</v>
      </c>
      <c r="P76" t="s">
        <v>34</v>
      </c>
      <c r="Q76" t="s">
        <v>35</v>
      </c>
      <c r="T76">
        <v>45</v>
      </c>
      <c r="U76">
        <v>609927487</v>
      </c>
      <c r="V76" t="s">
        <v>342</v>
      </c>
    </row>
    <row r="77" spans="1:39" hidden="1" x14ac:dyDescent="0.25">
      <c r="A77">
        <v>33467919</v>
      </c>
      <c r="B77" t="s">
        <v>343</v>
      </c>
      <c r="C77" t="s">
        <v>344</v>
      </c>
      <c r="D77" t="s">
        <v>345</v>
      </c>
      <c r="E77" t="s">
        <v>25</v>
      </c>
      <c r="F77" s="1">
        <v>32759</v>
      </c>
      <c r="G77">
        <v>8909085379083</v>
      </c>
      <c r="H77" t="s">
        <v>26</v>
      </c>
      <c r="I77" t="s">
        <v>27</v>
      </c>
      <c r="J77" t="s">
        <v>28</v>
      </c>
      <c r="K77" t="s">
        <v>29</v>
      </c>
      <c r="L77" t="s">
        <v>30</v>
      </c>
      <c r="M77" t="s">
        <v>31</v>
      </c>
      <c r="N77" t="s">
        <v>41</v>
      </c>
      <c r="O77" t="s">
        <v>294</v>
      </c>
      <c r="P77" t="s">
        <v>34</v>
      </c>
      <c r="Q77" t="s">
        <v>35</v>
      </c>
      <c r="T77">
        <v>45</v>
      </c>
      <c r="U77">
        <v>730628232</v>
      </c>
      <c r="V77" t="s">
        <v>346</v>
      </c>
    </row>
    <row r="78" spans="1:39" hidden="1" x14ac:dyDescent="0.25">
      <c r="A78">
        <v>31048838</v>
      </c>
      <c r="B78" t="s">
        <v>347</v>
      </c>
      <c r="C78" t="s">
        <v>52</v>
      </c>
      <c r="D78" t="s">
        <v>348</v>
      </c>
      <c r="E78" t="s">
        <v>25</v>
      </c>
      <c r="F78" s="1">
        <v>31543</v>
      </c>
      <c r="G78">
        <v>8605116012087</v>
      </c>
      <c r="H78" t="s">
        <v>26</v>
      </c>
      <c r="I78" t="s">
        <v>190</v>
      </c>
      <c r="J78" t="s">
        <v>28</v>
      </c>
      <c r="K78" t="s">
        <v>29</v>
      </c>
      <c r="L78" t="s">
        <v>30</v>
      </c>
      <c r="M78" t="s">
        <v>31</v>
      </c>
      <c r="N78" t="s">
        <v>41</v>
      </c>
      <c r="O78" t="s">
        <v>92</v>
      </c>
      <c r="P78" t="s">
        <v>34</v>
      </c>
      <c r="Q78" t="s">
        <v>35</v>
      </c>
      <c r="T78">
        <v>45</v>
      </c>
      <c r="U78">
        <v>795141965</v>
      </c>
      <c r="V78" t="s">
        <v>349</v>
      </c>
    </row>
    <row r="79" spans="1:39" x14ac:dyDescent="0.25">
      <c r="A79" s="5">
        <v>22014365</v>
      </c>
      <c r="B79" s="5" t="s">
        <v>350</v>
      </c>
      <c r="C79" s="5" t="s">
        <v>351</v>
      </c>
      <c r="D79" s="5" t="s">
        <v>352</v>
      </c>
      <c r="E79" s="5" t="s">
        <v>25</v>
      </c>
      <c r="F79" s="1">
        <v>32859</v>
      </c>
      <c r="G79">
        <v>8912175301082</v>
      </c>
      <c r="H79" t="s">
        <v>26</v>
      </c>
      <c r="I79" t="s">
        <v>27</v>
      </c>
      <c r="J79" t="s">
        <v>28</v>
      </c>
      <c r="K79" t="s">
        <v>29</v>
      </c>
      <c r="L79" t="s">
        <v>30</v>
      </c>
      <c r="M79" t="s">
        <v>31</v>
      </c>
      <c r="N79" t="s">
        <v>32</v>
      </c>
      <c r="O79" t="s">
        <v>33</v>
      </c>
      <c r="P79" t="s">
        <v>34</v>
      </c>
      <c r="Q79" t="s">
        <v>35</v>
      </c>
      <c r="T79">
        <v>45</v>
      </c>
      <c r="U79" s="5">
        <v>767016688</v>
      </c>
      <c r="V79" s="5" t="s">
        <v>353</v>
      </c>
      <c r="W79" s="5"/>
      <c r="X79" s="5">
        <v>10</v>
      </c>
      <c r="Y79" s="5">
        <v>6</v>
      </c>
      <c r="Z79" s="5">
        <v>18</v>
      </c>
      <c r="AA79" s="5">
        <v>8</v>
      </c>
      <c r="AB79" s="5">
        <v>10</v>
      </c>
      <c r="AC79" s="5">
        <f>SUBTOTAL(9,X79:AB79)</f>
        <v>52</v>
      </c>
      <c r="AD79" s="25">
        <f>AC79/$AC$2*100</f>
        <v>65</v>
      </c>
      <c r="AE79" s="5" t="s">
        <v>524</v>
      </c>
      <c r="AF79" s="5">
        <v>18</v>
      </c>
      <c r="AG79" s="5">
        <v>6</v>
      </c>
      <c r="AH79" s="5">
        <v>2</v>
      </c>
      <c r="AI79" s="5">
        <v>12</v>
      </c>
      <c r="AJ79" s="5">
        <v>10</v>
      </c>
      <c r="AK79" s="5">
        <v>8</v>
      </c>
      <c r="AL79" s="5">
        <f>SUBTOTAL(9,AF79:AK79)</f>
        <v>56</v>
      </c>
      <c r="AM79" s="25">
        <f>(AD79+AL79)/2</f>
        <v>60.5</v>
      </c>
    </row>
    <row r="80" spans="1:39" hidden="1" x14ac:dyDescent="0.25">
      <c r="A80">
        <v>20984243</v>
      </c>
      <c r="B80" t="s">
        <v>354</v>
      </c>
      <c r="C80" t="s">
        <v>355</v>
      </c>
      <c r="D80" t="s">
        <v>356</v>
      </c>
      <c r="E80" t="s">
        <v>166</v>
      </c>
      <c r="F80" s="1">
        <v>31737</v>
      </c>
      <c r="G80">
        <v>8611215600087</v>
      </c>
      <c r="H80" t="s">
        <v>58</v>
      </c>
      <c r="I80" t="s">
        <v>59</v>
      </c>
      <c r="J80" t="s">
        <v>28</v>
      </c>
      <c r="K80" t="s">
        <v>29</v>
      </c>
      <c r="L80" t="s">
        <v>60</v>
      </c>
      <c r="M80" t="s">
        <v>31</v>
      </c>
      <c r="P80" t="s">
        <v>34</v>
      </c>
      <c r="Q80" t="s">
        <v>61</v>
      </c>
      <c r="T80">
        <v>45</v>
      </c>
      <c r="U80">
        <v>738006701</v>
      </c>
      <c r="V80" t="s">
        <v>357</v>
      </c>
    </row>
    <row r="81" spans="1:39" x14ac:dyDescent="0.25">
      <c r="A81" s="5">
        <v>20396597</v>
      </c>
      <c r="B81" s="5" t="s">
        <v>358</v>
      </c>
      <c r="C81" s="5" t="s">
        <v>359</v>
      </c>
      <c r="D81" s="5" t="s">
        <v>360</v>
      </c>
      <c r="E81" s="5" t="s">
        <v>54</v>
      </c>
      <c r="F81" s="1">
        <v>31613</v>
      </c>
      <c r="G81">
        <v>8607200499089</v>
      </c>
      <c r="H81" t="s">
        <v>26</v>
      </c>
      <c r="I81" t="s">
        <v>27</v>
      </c>
      <c r="J81" t="s">
        <v>28</v>
      </c>
      <c r="K81" t="s">
        <v>29</v>
      </c>
      <c r="L81" t="s">
        <v>30</v>
      </c>
      <c r="M81" t="s">
        <v>31</v>
      </c>
      <c r="N81" t="s">
        <v>32</v>
      </c>
      <c r="O81" t="s">
        <v>33</v>
      </c>
      <c r="P81" t="s">
        <v>34</v>
      </c>
      <c r="Q81" t="s">
        <v>35</v>
      </c>
      <c r="T81">
        <v>45</v>
      </c>
      <c r="U81" s="5">
        <v>711579633</v>
      </c>
      <c r="V81" s="5" t="s">
        <v>361</v>
      </c>
      <c r="W81" s="5"/>
      <c r="X81" s="5">
        <v>8</v>
      </c>
      <c r="Y81" s="5">
        <v>7</v>
      </c>
      <c r="Z81" s="5">
        <v>25</v>
      </c>
      <c r="AA81" s="5">
        <v>8</v>
      </c>
      <c r="AB81" s="5">
        <v>18</v>
      </c>
      <c r="AC81" s="5">
        <f>SUBTOTAL(9,X81:AB81)</f>
        <v>66</v>
      </c>
      <c r="AD81" s="25">
        <f>AC81/$AC$2*100</f>
        <v>82.5</v>
      </c>
      <c r="AE81" s="5" t="s">
        <v>508</v>
      </c>
      <c r="AF81" s="5">
        <v>20</v>
      </c>
      <c r="AG81" s="5">
        <v>10</v>
      </c>
      <c r="AH81" s="5">
        <v>12</v>
      </c>
      <c r="AI81" s="5">
        <v>15</v>
      </c>
      <c r="AJ81" s="5">
        <v>14</v>
      </c>
      <c r="AK81" s="5">
        <v>10</v>
      </c>
      <c r="AL81" s="5">
        <f>SUBTOTAL(9,AF81:AK81)</f>
        <v>81</v>
      </c>
      <c r="AM81" s="25">
        <f>(AD81+AL81)/2</f>
        <v>81.75</v>
      </c>
    </row>
    <row r="82" spans="1:39" hidden="1" x14ac:dyDescent="0.25">
      <c r="A82">
        <v>33447187</v>
      </c>
      <c r="B82" t="s">
        <v>362</v>
      </c>
      <c r="C82" t="s">
        <v>203</v>
      </c>
      <c r="D82" t="s">
        <v>363</v>
      </c>
      <c r="E82" t="s">
        <v>25</v>
      </c>
      <c r="F82" s="1">
        <v>28660</v>
      </c>
      <c r="G82">
        <v>7806195385086</v>
      </c>
      <c r="H82" t="s">
        <v>26</v>
      </c>
      <c r="I82" t="s">
        <v>27</v>
      </c>
      <c r="J82" t="s">
        <v>28</v>
      </c>
      <c r="K82" t="s">
        <v>29</v>
      </c>
      <c r="L82" t="s">
        <v>30</v>
      </c>
      <c r="M82" t="s">
        <v>31</v>
      </c>
      <c r="N82" t="s">
        <v>41</v>
      </c>
      <c r="O82" t="s">
        <v>92</v>
      </c>
      <c r="P82" t="s">
        <v>34</v>
      </c>
      <c r="Q82" t="s">
        <v>35</v>
      </c>
      <c r="T82">
        <v>45</v>
      </c>
      <c r="U82">
        <v>727693052</v>
      </c>
      <c r="V82" t="s">
        <v>364</v>
      </c>
    </row>
    <row r="83" spans="1:39" x14ac:dyDescent="0.25">
      <c r="A83" s="5">
        <v>22078576</v>
      </c>
      <c r="B83" s="5" t="s">
        <v>365</v>
      </c>
      <c r="C83" s="5" t="s">
        <v>329</v>
      </c>
      <c r="D83" s="5" t="s">
        <v>366</v>
      </c>
      <c r="E83" s="5" t="s">
        <v>25</v>
      </c>
      <c r="F83" s="1">
        <v>33430</v>
      </c>
      <c r="G83">
        <v>9107115152088</v>
      </c>
      <c r="H83" t="s">
        <v>26</v>
      </c>
      <c r="I83" t="s">
        <v>27</v>
      </c>
      <c r="J83" t="s">
        <v>28</v>
      </c>
      <c r="K83" t="s">
        <v>29</v>
      </c>
      <c r="L83" t="s">
        <v>30</v>
      </c>
      <c r="M83" t="s">
        <v>31</v>
      </c>
      <c r="N83" t="s">
        <v>32</v>
      </c>
      <c r="O83" t="s">
        <v>33</v>
      </c>
      <c r="P83" t="s">
        <v>34</v>
      </c>
      <c r="Q83" t="s">
        <v>35</v>
      </c>
      <c r="T83">
        <v>45</v>
      </c>
      <c r="U83" s="5">
        <v>827710576</v>
      </c>
      <c r="V83" s="5" t="s">
        <v>367</v>
      </c>
      <c r="W83" s="5"/>
      <c r="X83" s="5">
        <v>5</v>
      </c>
      <c r="Y83" s="5">
        <v>6</v>
      </c>
      <c r="Z83" s="5">
        <v>17</v>
      </c>
      <c r="AA83" s="5">
        <v>6</v>
      </c>
      <c r="AB83" s="5">
        <v>20</v>
      </c>
      <c r="AC83" s="5">
        <f>SUBTOTAL(9,X83:AB83)</f>
        <v>54</v>
      </c>
      <c r="AD83" s="25">
        <f>AC83/$AC$2*100</f>
        <v>67.5</v>
      </c>
      <c r="AE83" s="5" t="s">
        <v>527</v>
      </c>
      <c r="AF83" s="5">
        <v>18</v>
      </c>
      <c r="AG83" s="5">
        <v>8</v>
      </c>
      <c r="AH83" s="5">
        <v>20</v>
      </c>
      <c r="AI83" s="5">
        <v>14</v>
      </c>
      <c r="AJ83" s="5">
        <v>12</v>
      </c>
      <c r="AK83" s="5">
        <v>2</v>
      </c>
      <c r="AL83" s="5">
        <f>SUBTOTAL(9,AF83:AK83)</f>
        <v>74</v>
      </c>
      <c r="AM83" s="25">
        <f>(AD83+AL83)/2</f>
        <v>70.75</v>
      </c>
    </row>
    <row r="84" spans="1:39" hidden="1" x14ac:dyDescent="0.25">
      <c r="A84">
        <v>21582106</v>
      </c>
      <c r="B84" t="s">
        <v>368</v>
      </c>
      <c r="C84" t="s">
        <v>369</v>
      </c>
      <c r="D84" t="s">
        <v>370</v>
      </c>
      <c r="E84" t="s">
        <v>54</v>
      </c>
      <c r="F84" s="1">
        <v>28673</v>
      </c>
      <c r="G84">
        <v>7807020537081</v>
      </c>
      <c r="H84" t="s">
        <v>58</v>
      </c>
      <c r="I84" t="s">
        <v>59</v>
      </c>
      <c r="J84" t="s">
        <v>28</v>
      </c>
      <c r="K84" t="s">
        <v>29</v>
      </c>
      <c r="L84" t="s">
        <v>60</v>
      </c>
      <c r="M84" t="s">
        <v>31</v>
      </c>
      <c r="P84" t="s">
        <v>34</v>
      </c>
      <c r="Q84" t="s">
        <v>61</v>
      </c>
      <c r="T84">
        <v>45</v>
      </c>
      <c r="U84">
        <v>726529293</v>
      </c>
      <c r="V84" t="s">
        <v>371</v>
      </c>
    </row>
    <row r="85" spans="1:39" hidden="1" x14ac:dyDescent="0.25">
      <c r="A85">
        <v>16198220</v>
      </c>
      <c r="B85" t="s">
        <v>372</v>
      </c>
      <c r="C85" t="s">
        <v>292</v>
      </c>
      <c r="D85" t="s">
        <v>373</v>
      </c>
      <c r="E85" t="s">
        <v>87</v>
      </c>
      <c r="F85" s="1">
        <v>29648</v>
      </c>
      <c r="G85">
        <v>8103030532083</v>
      </c>
      <c r="H85" t="s">
        <v>58</v>
      </c>
      <c r="I85" t="s">
        <v>59</v>
      </c>
      <c r="J85" t="s">
        <v>28</v>
      </c>
      <c r="K85" t="s">
        <v>29</v>
      </c>
      <c r="L85" t="s">
        <v>60</v>
      </c>
      <c r="M85" t="s">
        <v>31</v>
      </c>
      <c r="P85" t="s">
        <v>34</v>
      </c>
      <c r="Q85" t="s">
        <v>61</v>
      </c>
      <c r="T85">
        <v>45</v>
      </c>
      <c r="U85">
        <v>835920157</v>
      </c>
      <c r="V85" t="s">
        <v>374</v>
      </c>
    </row>
    <row r="86" spans="1:39" hidden="1" x14ac:dyDescent="0.25">
      <c r="A86">
        <v>28167279</v>
      </c>
      <c r="B86" t="s">
        <v>375</v>
      </c>
      <c r="C86" t="s">
        <v>292</v>
      </c>
      <c r="D86" t="s">
        <v>376</v>
      </c>
      <c r="E86" t="s">
        <v>87</v>
      </c>
      <c r="F86" s="1">
        <v>33465</v>
      </c>
      <c r="G86">
        <v>9108150295089</v>
      </c>
      <c r="H86" t="s">
        <v>26</v>
      </c>
      <c r="I86" t="s">
        <v>27</v>
      </c>
      <c r="J86" t="s">
        <v>28</v>
      </c>
      <c r="K86" t="s">
        <v>29</v>
      </c>
      <c r="L86" t="s">
        <v>30</v>
      </c>
      <c r="M86" t="s">
        <v>31</v>
      </c>
      <c r="N86" t="s">
        <v>41</v>
      </c>
      <c r="O86" t="s">
        <v>92</v>
      </c>
      <c r="P86" t="s">
        <v>34</v>
      </c>
      <c r="Q86" t="s">
        <v>35</v>
      </c>
      <c r="T86">
        <v>45</v>
      </c>
      <c r="U86">
        <v>815612632</v>
      </c>
      <c r="V86" t="s">
        <v>377</v>
      </c>
    </row>
    <row r="87" spans="1:39" hidden="1" x14ac:dyDescent="0.25">
      <c r="A87">
        <v>17094682</v>
      </c>
      <c r="B87" t="s">
        <v>378</v>
      </c>
      <c r="C87" t="s">
        <v>379</v>
      </c>
      <c r="D87" t="s">
        <v>380</v>
      </c>
      <c r="E87" t="s">
        <v>25</v>
      </c>
      <c r="F87" s="1">
        <v>31927</v>
      </c>
      <c r="G87">
        <v>8705305601086</v>
      </c>
      <c r="H87" t="s">
        <v>58</v>
      </c>
      <c r="I87" t="s">
        <v>59</v>
      </c>
      <c r="J87" t="s">
        <v>28</v>
      </c>
      <c r="K87" t="s">
        <v>29</v>
      </c>
      <c r="L87" t="s">
        <v>60</v>
      </c>
      <c r="M87" t="s">
        <v>31</v>
      </c>
      <c r="P87" t="s">
        <v>34</v>
      </c>
      <c r="Q87" t="s">
        <v>61</v>
      </c>
      <c r="T87">
        <v>45</v>
      </c>
      <c r="U87" s="2">
        <v>738834110</v>
      </c>
      <c r="V87" t="s">
        <v>381</v>
      </c>
    </row>
    <row r="88" spans="1:39" x14ac:dyDescent="0.25">
      <c r="A88" s="5">
        <v>31092012</v>
      </c>
      <c r="B88" s="5" t="s">
        <v>382</v>
      </c>
      <c r="C88" s="5" t="s">
        <v>383</v>
      </c>
      <c r="D88" s="5" t="s">
        <v>384</v>
      </c>
      <c r="E88" s="5" t="s">
        <v>25</v>
      </c>
      <c r="F88" s="1">
        <v>28734</v>
      </c>
      <c r="G88">
        <v>7809015166082</v>
      </c>
      <c r="H88" t="s">
        <v>26</v>
      </c>
      <c r="I88" t="s">
        <v>27</v>
      </c>
      <c r="J88" t="s">
        <v>28</v>
      </c>
      <c r="K88" t="s">
        <v>29</v>
      </c>
      <c r="L88" t="s">
        <v>30</v>
      </c>
      <c r="M88" t="s">
        <v>31</v>
      </c>
      <c r="N88" t="s">
        <v>32</v>
      </c>
      <c r="O88" t="s">
        <v>33</v>
      </c>
      <c r="P88" t="s">
        <v>34</v>
      </c>
      <c r="Q88" t="s">
        <v>35</v>
      </c>
      <c r="T88">
        <v>45</v>
      </c>
      <c r="U88" s="5">
        <v>723008086</v>
      </c>
      <c r="V88" s="5" t="s">
        <v>385</v>
      </c>
      <c r="W88" s="5"/>
      <c r="X88" s="5">
        <v>8</v>
      </c>
      <c r="Y88" s="5">
        <v>6</v>
      </c>
      <c r="Z88" s="5">
        <v>20</v>
      </c>
      <c r="AA88" s="5">
        <v>5</v>
      </c>
      <c r="AB88" s="5">
        <v>20</v>
      </c>
      <c r="AC88" s="5">
        <f>SUBTOTAL(9,X88:AB88)</f>
        <v>59</v>
      </c>
      <c r="AD88" s="25">
        <f t="shared" ref="AD88:AD92" si="18">AC88/$AC$2*100</f>
        <v>73.75</v>
      </c>
      <c r="AE88" s="5" t="s">
        <v>524</v>
      </c>
      <c r="AF88" s="5">
        <v>18</v>
      </c>
      <c r="AG88" s="5">
        <v>6</v>
      </c>
      <c r="AH88" s="5">
        <v>2</v>
      </c>
      <c r="AI88" s="5">
        <v>12</v>
      </c>
      <c r="AJ88" s="5">
        <v>10</v>
      </c>
      <c r="AK88" s="5">
        <v>8</v>
      </c>
      <c r="AL88" s="5">
        <f>SUBTOTAL(9,AF88:AK88)</f>
        <v>56</v>
      </c>
      <c r="AM88" s="25">
        <f t="shared" ref="AM88:AM92" si="19">(AD88+AL88)/2</f>
        <v>64.875</v>
      </c>
    </row>
    <row r="89" spans="1:39" x14ac:dyDescent="0.25">
      <c r="A89" s="5">
        <v>13285262</v>
      </c>
      <c r="B89" s="5" t="s">
        <v>386</v>
      </c>
      <c r="C89" s="5" t="s">
        <v>387</v>
      </c>
      <c r="D89" s="5" t="s">
        <v>388</v>
      </c>
      <c r="E89" s="5" t="s">
        <v>389</v>
      </c>
      <c r="F89" s="1">
        <v>22194</v>
      </c>
      <c r="G89">
        <v>6010055118080</v>
      </c>
      <c r="H89" t="s">
        <v>26</v>
      </c>
      <c r="I89" t="s">
        <v>27</v>
      </c>
      <c r="J89" t="s">
        <v>28</v>
      </c>
      <c r="K89" t="s">
        <v>29</v>
      </c>
      <c r="L89" t="s">
        <v>30</v>
      </c>
      <c r="M89" t="s">
        <v>31</v>
      </c>
      <c r="N89" t="s">
        <v>32</v>
      </c>
      <c r="O89" t="s">
        <v>33</v>
      </c>
      <c r="P89" t="s">
        <v>34</v>
      </c>
      <c r="Q89" t="s">
        <v>35</v>
      </c>
      <c r="T89">
        <v>45</v>
      </c>
      <c r="U89" s="5">
        <v>836758054</v>
      </c>
      <c r="V89" s="5" t="s">
        <v>390</v>
      </c>
      <c r="W89" s="5"/>
      <c r="X89" s="5">
        <v>10</v>
      </c>
      <c r="Y89" s="5">
        <v>8</v>
      </c>
      <c r="Z89" s="5">
        <v>23</v>
      </c>
      <c r="AA89" s="5">
        <v>7</v>
      </c>
      <c r="AB89" s="5">
        <v>20</v>
      </c>
      <c r="AC89" s="5">
        <f>SUBTOTAL(9,X89:AB89)</f>
        <v>68</v>
      </c>
      <c r="AD89" s="25">
        <f t="shared" si="18"/>
        <v>85</v>
      </c>
      <c r="AE89" s="5" t="s">
        <v>524</v>
      </c>
      <c r="AF89" s="5">
        <v>18</v>
      </c>
      <c r="AG89" s="5">
        <v>6</v>
      </c>
      <c r="AH89" s="5">
        <v>2</v>
      </c>
      <c r="AI89" s="5">
        <v>12</v>
      </c>
      <c r="AJ89" s="5">
        <v>10</v>
      </c>
      <c r="AK89" s="5">
        <v>8</v>
      </c>
      <c r="AL89" s="5">
        <f>SUBTOTAL(9,AF89:AK89)</f>
        <v>56</v>
      </c>
      <c r="AM89" s="25">
        <f t="shared" si="19"/>
        <v>70.5</v>
      </c>
    </row>
    <row r="90" spans="1:39" x14ac:dyDescent="0.25">
      <c r="A90" s="5">
        <v>21852006</v>
      </c>
      <c r="B90" s="5" t="s">
        <v>391</v>
      </c>
      <c r="C90" s="5" t="s">
        <v>90</v>
      </c>
      <c r="D90" s="5" t="s">
        <v>392</v>
      </c>
      <c r="E90" s="5" t="s">
        <v>25</v>
      </c>
      <c r="F90" s="1">
        <v>32981</v>
      </c>
      <c r="G90">
        <v>9004185126086</v>
      </c>
      <c r="H90" t="s">
        <v>26</v>
      </c>
      <c r="I90" t="s">
        <v>27</v>
      </c>
      <c r="J90" t="s">
        <v>28</v>
      </c>
      <c r="K90" t="s">
        <v>29</v>
      </c>
      <c r="L90" t="s">
        <v>30</v>
      </c>
      <c r="M90" t="s">
        <v>31</v>
      </c>
      <c r="N90" t="s">
        <v>32</v>
      </c>
      <c r="O90" t="s">
        <v>33</v>
      </c>
      <c r="P90" t="s">
        <v>34</v>
      </c>
      <c r="Q90" t="s">
        <v>35</v>
      </c>
      <c r="R90">
        <v>1</v>
      </c>
      <c r="S90" t="s">
        <v>277</v>
      </c>
      <c r="T90">
        <v>45</v>
      </c>
      <c r="U90" s="5">
        <v>835764002</v>
      </c>
      <c r="V90" s="5" t="s">
        <v>393</v>
      </c>
      <c r="W90" s="5"/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f>SUBTOTAL(9,X90:AB90)</f>
        <v>0</v>
      </c>
      <c r="AD90" s="25">
        <f t="shared" si="18"/>
        <v>0</v>
      </c>
      <c r="AE90" s="5"/>
      <c r="AF90" s="5"/>
      <c r="AG90" s="5"/>
      <c r="AH90" s="5"/>
      <c r="AI90" s="5"/>
      <c r="AJ90" s="5"/>
      <c r="AK90" s="5">
        <f>SUBTOTAL(9,AL3)</f>
        <v>0</v>
      </c>
      <c r="AL90" s="5">
        <f>SUBTOTAL(9,AF90:AK90)</f>
        <v>0</v>
      </c>
      <c r="AM90" s="25">
        <f t="shared" si="19"/>
        <v>0</v>
      </c>
    </row>
    <row r="91" spans="1:39" x14ac:dyDescent="0.25">
      <c r="A91" s="5">
        <v>33476233</v>
      </c>
      <c r="B91" s="5" t="s">
        <v>394</v>
      </c>
      <c r="C91" s="5" t="s">
        <v>395</v>
      </c>
      <c r="D91" s="5" t="s">
        <v>396</v>
      </c>
      <c r="E91" s="5" t="s">
        <v>25</v>
      </c>
      <c r="F91" s="1">
        <v>33435</v>
      </c>
      <c r="G91">
        <v>9107165049085</v>
      </c>
      <c r="H91" t="s">
        <v>26</v>
      </c>
      <c r="I91" t="s">
        <v>27</v>
      </c>
      <c r="J91" t="s">
        <v>28</v>
      </c>
      <c r="K91" t="s">
        <v>29</v>
      </c>
      <c r="L91" t="s">
        <v>30</v>
      </c>
      <c r="M91" t="s">
        <v>31</v>
      </c>
      <c r="N91" t="s">
        <v>32</v>
      </c>
      <c r="O91" t="s">
        <v>33</v>
      </c>
      <c r="P91" t="s">
        <v>34</v>
      </c>
      <c r="Q91" t="s">
        <v>35</v>
      </c>
      <c r="T91">
        <v>45</v>
      </c>
      <c r="U91" s="5">
        <v>736441956</v>
      </c>
      <c r="V91" s="5" t="s">
        <v>397</v>
      </c>
      <c r="W91" s="5"/>
      <c r="X91" s="5">
        <v>8</v>
      </c>
      <c r="Y91" s="5">
        <v>6</v>
      </c>
      <c r="Z91" s="5">
        <v>18</v>
      </c>
      <c r="AA91" s="5">
        <v>6</v>
      </c>
      <c r="AB91" s="5">
        <v>20</v>
      </c>
      <c r="AC91" s="5">
        <f>SUBTOTAL(9,X91:AB91)</f>
        <v>58</v>
      </c>
      <c r="AD91" s="25">
        <f t="shared" si="18"/>
        <v>72.5</v>
      </c>
      <c r="AE91" s="5" t="s">
        <v>527</v>
      </c>
      <c r="AF91" s="5">
        <v>18</v>
      </c>
      <c r="AG91" s="5">
        <v>8</v>
      </c>
      <c r="AH91" s="5">
        <v>20</v>
      </c>
      <c r="AI91" s="5">
        <v>14</v>
      </c>
      <c r="AJ91" s="5">
        <v>12</v>
      </c>
      <c r="AK91" s="5">
        <v>2</v>
      </c>
      <c r="AL91" s="5">
        <f>SUBTOTAL(9,AF91:AK91)</f>
        <v>74</v>
      </c>
      <c r="AM91" s="25">
        <f t="shared" si="19"/>
        <v>73.25</v>
      </c>
    </row>
    <row r="92" spans="1:39" x14ac:dyDescent="0.25">
      <c r="A92" s="5">
        <v>31371132</v>
      </c>
      <c r="B92" s="5" t="s">
        <v>398</v>
      </c>
      <c r="C92" s="5" t="s">
        <v>399</v>
      </c>
      <c r="D92" s="5" t="s">
        <v>400</v>
      </c>
      <c r="E92" s="5" t="s">
        <v>87</v>
      </c>
      <c r="F92" s="1">
        <v>33816</v>
      </c>
      <c r="G92">
        <v>9207310614088</v>
      </c>
      <c r="H92" t="s">
        <v>26</v>
      </c>
      <c r="I92" t="s">
        <v>27</v>
      </c>
      <c r="J92" t="s">
        <v>28</v>
      </c>
      <c r="K92" t="s">
        <v>29</v>
      </c>
      <c r="L92" t="s">
        <v>30</v>
      </c>
      <c r="M92" t="s">
        <v>31</v>
      </c>
      <c r="N92" t="s">
        <v>32</v>
      </c>
      <c r="O92" t="s">
        <v>33</v>
      </c>
      <c r="P92" t="s">
        <v>34</v>
      </c>
      <c r="Q92" t="s">
        <v>35</v>
      </c>
      <c r="T92">
        <v>45</v>
      </c>
      <c r="U92" s="5">
        <v>787400392</v>
      </c>
      <c r="V92" s="5" t="s">
        <v>401</v>
      </c>
      <c r="W92" s="5"/>
      <c r="X92" s="5">
        <v>6</v>
      </c>
      <c r="Y92" s="5">
        <v>5</v>
      </c>
      <c r="Z92" s="5">
        <v>16</v>
      </c>
      <c r="AA92" s="5">
        <v>8</v>
      </c>
      <c r="AB92" s="5">
        <v>18</v>
      </c>
      <c r="AC92" s="5">
        <f>SUBTOTAL(9,X92:AB92)</f>
        <v>53</v>
      </c>
      <c r="AD92" s="25">
        <f t="shared" si="18"/>
        <v>66.25</v>
      </c>
      <c r="AE92" s="5" t="s">
        <v>519</v>
      </c>
      <c r="AF92" s="5">
        <v>16</v>
      </c>
      <c r="AG92" s="5">
        <v>6</v>
      </c>
      <c r="AH92" s="5">
        <v>10</v>
      </c>
      <c r="AI92" s="5">
        <v>10</v>
      </c>
      <c r="AJ92" s="5">
        <v>5</v>
      </c>
      <c r="AK92" s="5">
        <v>8</v>
      </c>
      <c r="AL92" s="5">
        <f>SUBTOTAL(9,AF92:AK92)</f>
        <v>55</v>
      </c>
      <c r="AM92" s="25">
        <f t="shared" si="19"/>
        <v>60.625</v>
      </c>
    </row>
    <row r="93" spans="1:39" hidden="1" x14ac:dyDescent="0.25">
      <c r="A93">
        <v>23062673</v>
      </c>
      <c r="B93" t="s">
        <v>402</v>
      </c>
      <c r="C93" t="s">
        <v>403</v>
      </c>
      <c r="D93" t="s">
        <v>404</v>
      </c>
      <c r="E93" t="s">
        <v>40</v>
      </c>
      <c r="F93" s="1">
        <v>25967</v>
      </c>
      <c r="G93">
        <v>7102030771080</v>
      </c>
      <c r="H93" t="s">
        <v>58</v>
      </c>
      <c r="I93" t="s">
        <v>59</v>
      </c>
      <c r="J93" t="s">
        <v>28</v>
      </c>
      <c r="K93" t="s">
        <v>29</v>
      </c>
      <c r="L93" t="s">
        <v>60</v>
      </c>
      <c r="M93" t="s">
        <v>31</v>
      </c>
      <c r="N93" t="s">
        <v>32</v>
      </c>
      <c r="O93" t="s">
        <v>113</v>
      </c>
      <c r="P93" t="s">
        <v>34</v>
      </c>
      <c r="Q93" t="s">
        <v>61</v>
      </c>
      <c r="T93">
        <v>45</v>
      </c>
      <c r="U93">
        <v>825754991</v>
      </c>
      <c r="V93" t="s">
        <v>405</v>
      </c>
    </row>
    <row r="94" spans="1:39" x14ac:dyDescent="0.25">
      <c r="A94" s="5">
        <v>10119582</v>
      </c>
      <c r="B94" s="5" t="s">
        <v>406</v>
      </c>
      <c r="C94" s="5" t="s">
        <v>407</v>
      </c>
      <c r="D94" s="5" t="s">
        <v>408</v>
      </c>
      <c r="E94" s="5" t="s">
        <v>389</v>
      </c>
      <c r="F94" s="1">
        <v>23220</v>
      </c>
      <c r="G94">
        <v>6307285043082</v>
      </c>
      <c r="H94" t="s">
        <v>26</v>
      </c>
      <c r="I94" t="s">
        <v>27</v>
      </c>
      <c r="J94" t="s">
        <v>28</v>
      </c>
      <c r="K94" t="s">
        <v>29</v>
      </c>
      <c r="L94" t="s">
        <v>30</v>
      </c>
      <c r="M94" t="s">
        <v>31</v>
      </c>
      <c r="N94" t="s">
        <v>32</v>
      </c>
      <c r="O94" t="s">
        <v>33</v>
      </c>
      <c r="P94" t="s">
        <v>34</v>
      </c>
      <c r="Q94" t="s">
        <v>35</v>
      </c>
      <c r="T94">
        <v>45</v>
      </c>
      <c r="U94" s="5">
        <v>827872909</v>
      </c>
      <c r="V94" s="5" t="s">
        <v>409</v>
      </c>
      <c r="W94" s="5"/>
      <c r="X94" s="5">
        <v>8</v>
      </c>
      <c r="Y94" s="5">
        <v>9</v>
      </c>
      <c r="Z94" s="5">
        <v>28</v>
      </c>
      <c r="AA94" s="5">
        <v>6</v>
      </c>
      <c r="AB94" s="5">
        <v>20</v>
      </c>
      <c r="AC94" s="5">
        <f>SUBTOTAL(9,X94:AB94)</f>
        <v>71</v>
      </c>
      <c r="AD94" s="25">
        <f>AC94/$AC$2*100</f>
        <v>88.75</v>
      </c>
      <c r="AE94" s="5" t="s">
        <v>512</v>
      </c>
      <c r="AF94" s="5">
        <v>18</v>
      </c>
      <c r="AG94" s="5">
        <v>6</v>
      </c>
      <c r="AH94" s="5">
        <v>18</v>
      </c>
      <c r="AI94" s="5">
        <v>16</v>
      </c>
      <c r="AJ94" s="5">
        <v>16</v>
      </c>
      <c r="AK94" s="5">
        <v>8</v>
      </c>
      <c r="AL94" s="5">
        <f>SUBTOTAL(9,AF94:AK94)</f>
        <v>82</v>
      </c>
      <c r="AM94" s="25">
        <f>(AD94+AL94)/2</f>
        <v>85.375</v>
      </c>
    </row>
    <row r="95" spans="1:39" hidden="1" x14ac:dyDescent="0.25">
      <c r="A95">
        <v>20967772</v>
      </c>
      <c r="B95" t="s">
        <v>410</v>
      </c>
      <c r="C95" t="s">
        <v>411</v>
      </c>
      <c r="D95" t="s">
        <v>412</v>
      </c>
      <c r="E95" t="s">
        <v>40</v>
      </c>
      <c r="F95" s="1">
        <v>32431</v>
      </c>
      <c r="G95">
        <v>8810150716086</v>
      </c>
      <c r="H95" t="s">
        <v>58</v>
      </c>
      <c r="I95" t="s">
        <v>59</v>
      </c>
      <c r="J95" t="s">
        <v>28</v>
      </c>
      <c r="K95" t="s">
        <v>29</v>
      </c>
      <c r="L95" t="s">
        <v>60</v>
      </c>
      <c r="M95" t="s">
        <v>31</v>
      </c>
      <c r="N95" t="s">
        <v>32</v>
      </c>
      <c r="O95" t="s">
        <v>33</v>
      </c>
      <c r="P95" t="s">
        <v>34</v>
      </c>
      <c r="Q95" t="s">
        <v>61</v>
      </c>
      <c r="T95">
        <v>45</v>
      </c>
      <c r="U95">
        <v>638048583</v>
      </c>
      <c r="V95" t="s">
        <v>413</v>
      </c>
    </row>
    <row r="96" spans="1:39" x14ac:dyDescent="0.25">
      <c r="A96" s="5">
        <v>31551084</v>
      </c>
      <c r="B96" s="5" t="s">
        <v>414</v>
      </c>
      <c r="C96" s="5" t="s">
        <v>415</v>
      </c>
      <c r="D96" s="5" t="s">
        <v>416</v>
      </c>
      <c r="E96" s="5" t="s">
        <v>166</v>
      </c>
      <c r="F96" s="1">
        <v>27594</v>
      </c>
      <c r="G96">
        <v>7507195810186</v>
      </c>
      <c r="H96" t="s">
        <v>26</v>
      </c>
      <c r="I96" t="s">
        <v>27</v>
      </c>
      <c r="J96" t="s">
        <v>28</v>
      </c>
      <c r="K96" t="s">
        <v>29</v>
      </c>
      <c r="L96" t="s">
        <v>30</v>
      </c>
      <c r="M96" t="s">
        <v>31</v>
      </c>
      <c r="N96" t="s">
        <v>32</v>
      </c>
      <c r="O96" t="s">
        <v>33</v>
      </c>
      <c r="P96" t="s">
        <v>34</v>
      </c>
      <c r="Q96" t="s">
        <v>35</v>
      </c>
      <c r="T96">
        <v>45</v>
      </c>
      <c r="U96" s="5">
        <v>607718837</v>
      </c>
      <c r="V96" s="5" t="s">
        <v>417</v>
      </c>
      <c r="W96" s="5"/>
      <c r="X96" s="5">
        <v>8</v>
      </c>
      <c r="Y96" s="5">
        <v>7</v>
      </c>
      <c r="Z96" s="5">
        <v>22</v>
      </c>
      <c r="AA96" s="5">
        <v>10</v>
      </c>
      <c r="AB96" s="5">
        <v>20</v>
      </c>
      <c r="AC96" s="5">
        <f>SUBTOTAL(9,X96:AB96)</f>
        <v>67</v>
      </c>
      <c r="AD96" s="25">
        <f>AC96/$AC$2*100</f>
        <v>83.75</v>
      </c>
      <c r="AE96" s="5" t="s">
        <v>524</v>
      </c>
      <c r="AF96" s="5">
        <v>18</v>
      </c>
      <c r="AG96" s="5">
        <v>6</v>
      </c>
      <c r="AH96" s="5">
        <v>2</v>
      </c>
      <c r="AI96" s="5">
        <v>12</v>
      </c>
      <c r="AJ96" s="5">
        <v>10</v>
      </c>
      <c r="AK96" s="5">
        <v>8</v>
      </c>
      <c r="AL96" s="5">
        <f>SUBTOTAL(9,AF96:AK96)</f>
        <v>56</v>
      </c>
      <c r="AM96" s="25">
        <f>(AD96+AL96)/2</f>
        <v>69.875</v>
      </c>
    </row>
    <row r="97" spans="1:39" hidden="1" x14ac:dyDescent="0.25">
      <c r="A97">
        <v>33473927</v>
      </c>
      <c r="B97" t="s">
        <v>418</v>
      </c>
      <c r="C97" t="s">
        <v>137</v>
      </c>
      <c r="D97" t="s">
        <v>419</v>
      </c>
      <c r="E97" t="s">
        <v>40</v>
      </c>
      <c r="F97" s="1">
        <v>31127</v>
      </c>
      <c r="H97" t="s">
        <v>26</v>
      </c>
      <c r="I97" t="s">
        <v>27</v>
      </c>
      <c r="J97" t="s">
        <v>28</v>
      </c>
      <c r="K97" t="s">
        <v>29</v>
      </c>
      <c r="L97" t="s">
        <v>30</v>
      </c>
      <c r="M97" t="s">
        <v>31</v>
      </c>
      <c r="N97" t="s">
        <v>41</v>
      </c>
      <c r="O97" t="s">
        <v>70</v>
      </c>
      <c r="P97" t="s">
        <v>34</v>
      </c>
      <c r="Q97" t="s">
        <v>35</v>
      </c>
      <c r="T97">
        <v>45</v>
      </c>
      <c r="U97">
        <v>739465501</v>
      </c>
      <c r="V97" t="s">
        <v>420</v>
      </c>
    </row>
    <row r="98" spans="1:39" x14ac:dyDescent="0.25">
      <c r="A98" s="5">
        <v>31509606</v>
      </c>
      <c r="B98" s="5" t="s">
        <v>421</v>
      </c>
      <c r="C98" s="5" t="s">
        <v>422</v>
      </c>
      <c r="D98" s="5" t="s">
        <v>423</v>
      </c>
      <c r="E98" s="5" t="s">
        <v>25</v>
      </c>
      <c r="F98" s="1">
        <v>30341</v>
      </c>
      <c r="G98">
        <v>8301255796082</v>
      </c>
      <c r="H98" t="s">
        <v>26</v>
      </c>
      <c r="I98" t="s">
        <v>27</v>
      </c>
      <c r="J98" t="s">
        <v>28</v>
      </c>
      <c r="K98" t="s">
        <v>29</v>
      </c>
      <c r="L98" t="s">
        <v>30</v>
      </c>
      <c r="M98" t="s">
        <v>31</v>
      </c>
      <c r="N98" t="s">
        <v>32</v>
      </c>
      <c r="O98" t="s">
        <v>75</v>
      </c>
      <c r="P98" t="s">
        <v>34</v>
      </c>
      <c r="Q98" t="s">
        <v>35</v>
      </c>
      <c r="T98">
        <v>45</v>
      </c>
      <c r="U98" s="5">
        <v>796171955</v>
      </c>
      <c r="V98" s="5" t="s">
        <v>424</v>
      </c>
      <c r="W98" s="5"/>
      <c r="X98" s="5">
        <v>5</v>
      </c>
      <c r="Y98" s="5">
        <v>5</v>
      </c>
      <c r="Z98" s="5">
        <v>20</v>
      </c>
      <c r="AA98" s="5">
        <v>7</v>
      </c>
      <c r="AB98" s="5">
        <v>20</v>
      </c>
      <c r="AC98" s="5">
        <f>SUBTOTAL(9,X98:AB98)</f>
        <v>57</v>
      </c>
      <c r="AD98" s="25">
        <f>AC98/$AC$2*100</f>
        <v>71.25</v>
      </c>
      <c r="AE98" s="5" t="s">
        <v>519</v>
      </c>
      <c r="AF98" s="5">
        <v>16</v>
      </c>
      <c r="AG98" s="5">
        <v>6</v>
      </c>
      <c r="AH98" s="5">
        <v>10</v>
      </c>
      <c r="AI98" s="5">
        <v>10</v>
      </c>
      <c r="AJ98" s="5">
        <v>5</v>
      </c>
      <c r="AK98" s="5">
        <v>8</v>
      </c>
      <c r="AL98" s="5">
        <f>SUBTOTAL(9,AF98:AK98)</f>
        <v>55</v>
      </c>
      <c r="AM98" s="25">
        <f>(AD98+AL98)/2</f>
        <v>63.125</v>
      </c>
    </row>
    <row r="99" spans="1:39" hidden="1" x14ac:dyDescent="0.25">
      <c r="A99">
        <v>29521262</v>
      </c>
      <c r="B99" t="s">
        <v>425</v>
      </c>
      <c r="C99" t="s">
        <v>426</v>
      </c>
      <c r="D99" t="s">
        <v>427</v>
      </c>
      <c r="E99" t="s">
        <v>25</v>
      </c>
      <c r="F99" s="1">
        <v>30319</v>
      </c>
      <c r="G99">
        <v>8301035967086</v>
      </c>
      <c r="H99" t="s">
        <v>26</v>
      </c>
      <c r="I99" t="s">
        <v>27</v>
      </c>
      <c r="J99" t="s">
        <v>28</v>
      </c>
      <c r="K99" t="s">
        <v>29</v>
      </c>
      <c r="L99" t="s">
        <v>30</v>
      </c>
      <c r="M99" t="s">
        <v>31</v>
      </c>
      <c r="N99" t="s">
        <v>41</v>
      </c>
      <c r="O99" t="s">
        <v>92</v>
      </c>
      <c r="P99" t="s">
        <v>34</v>
      </c>
      <c r="Q99" t="s">
        <v>35</v>
      </c>
      <c r="T99">
        <v>45</v>
      </c>
      <c r="U99">
        <v>837769277</v>
      </c>
      <c r="V99" t="s">
        <v>428</v>
      </c>
    </row>
    <row r="100" spans="1:39" x14ac:dyDescent="0.25">
      <c r="A100" s="5">
        <v>22134417</v>
      </c>
      <c r="B100" s="5" t="s">
        <v>429</v>
      </c>
      <c r="C100" s="5" t="s">
        <v>433</v>
      </c>
      <c r="D100" s="5" t="s">
        <v>434</v>
      </c>
      <c r="E100" s="5" t="s">
        <v>25</v>
      </c>
      <c r="F100" s="1">
        <v>33344</v>
      </c>
      <c r="G100">
        <v>9104165010084</v>
      </c>
      <c r="H100" t="s">
        <v>26</v>
      </c>
      <c r="I100" t="s">
        <v>27</v>
      </c>
      <c r="J100" t="s">
        <v>28</v>
      </c>
      <c r="K100" t="s">
        <v>29</v>
      </c>
      <c r="L100" t="s">
        <v>30</v>
      </c>
      <c r="M100" t="s">
        <v>31</v>
      </c>
      <c r="N100" t="s">
        <v>32</v>
      </c>
      <c r="O100" t="s">
        <v>33</v>
      </c>
      <c r="P100" t="s">
        <v>34</v>
      </c>
      <c r="Q100" t="s">
        <v>35</v>
      </c>
      <c r="T100">
        <v>45</v>
      </c>
      <c r="U100" s="5">
        <v>842452459</v>
      </c>
      <c r="V100" s="5" t="s">
        <v>435</v>
      </c>
      <c r="W100" s="5"/>
      <c r="X100" s="5">
        <v>6</v>
      </c>
      <c r="Y100" s="5">
        <v>6</v>
      </c>
      <c r="Z100" s="5">
        <v>20</v>
      </c>
      <c r="AA100" s="5">
        <v>9</v>
      </c>
      <c r="AB100" s="5">
        <v>20</v>
      </c>
      <c r="AC100" s="5">
        <f>SUBTOTAL(9,X100:AB100)</f>
        <v>61</v>
      </c>
      <c r="AD100" s="25">
        <f t="shared" ref="AD100:AD101" si="20">AC100/$AC$2*100</f>
        <v>76.25</v>
      </c>
      <c r="AE100" s="5" t="s">
        <v>527</v>
      </c>
      <c r="AF100" s="5">
        <v>18</v>
      </c>
      <c r="AG100" s="5">
        <v>8</v>
      </c>
      <c r="AH100" s="5">
        <v>20</v>
      </c>
      <c r="AI100" s="5">
        <v>14</v>
      </c>
      <c r="AJ100" s="5">
        <v>12</v>
      </c>
      <c r="AK100" s="5">
        <v>2</v>
      </c>
      <c r="AL100" s="5">
        <f>SUBTOTAL(9,AF100:AK100)</f>
        <v>74</v>
      </c>
      <c r="AM100" s="25">
        <f t="shared" ref="AM100:AM101" si="21">(AD100+AL100)/2</f>
        <v>75.125</v>
      </c>
    </row>
    <row r="101" spans="1:39" x14ac:dyDescent="0.25">
      <c r="A101" s="20">
        <v>12525375</v>
      </c>
      <c r="B101" s="5" t="s">
        <v>436</v>
      </c>
      <c r="C101" s="5" t="s">
        <v>437</v>
      </c>
      <c r="D101" s="5" t="s">
        <v>438</v>
      </c>
      <c r="E101" s="5" t="s">
        <v>25</v>
      </c>
      <c r="F101" s="1">
        <v>30601</v>
      </c>
      <c r="G101">
        <v>8310125083084</v>
      </c>
      <c r="H101" t="s">
        <v>26</v>
      </c>
      <c r="I101" t="s">
        <v>27</v>
      </c>
      <c r="J101" t="s">
        <v>28</v>
      </c>
      <c r="K101" t="s">
        <v>29</v>
      </c>
      <c r="L101" t="s">
        <v>30</v>
      </c>
      <c r="M101" t="s">
        <v>31</v>
      </c>
      <c r="N101" t="s">
        <v>32</v>
      </c>
      <c r="O101" t="s">
        <v>92</v>
      </c>
      <c r="P101" t="s">
        <v>34</v>
      </c>
      <c r="Q101" t="s">
        <v>35</v>
      </c>
      <c r="T101">
        <v>45</v>
      </c>
      <c r="U101" s="5">
        <v>828281822</v>
      </c>
      <c r="V101" s="5" t="s">
        <v>439</v>
      </c>
      <c r="W101" s="5"/>
      <c r="X101" s="5">
        <v>7</v>
      </c>
      <c r="Y101" s="5">
        <v>8</v>
      </c>
      <c r="Z101" s="5">
        <v>25</v>
      </c>
      <c r="AA101" s="5">
        <v>6</v>
      </c>
      <c r="AB101" s="5">
        <v>20</v>
      </c>
      <c r="AC101" s="5">
        <f>SUBTOTAL(9,X101:AB101)</f>
        <v>66</v>
      </c>
      <c r="AD101" s="28">
        <f t="shared" si="20"/>
        <v>82.5</v>
      </c>
      <c r="AE101" s="5" t="s">
        <v>508</v>
      </c>
      <c r="AF101" s="5">
        <v>20</v>
      </c>
      <c r="AG101" s="5">
        <v>10</v>
      </c>
      <c r="AH101" s="5">
        <v>12</v>
      </c>
      <c r="AI101" s="5">
        <v>15</v>
      </c>
      <c r="AJ101" s="5">
        <v>14</v>
      </c>
      <c r="AK101" s="5">
        <v>10</v>
      </c>
      <c r="AL101" s="5">
        <f>SUBTOTAL(9,AF101:AK101)</f>
        <v>81</v>
      </c>
      <c r="AM101" s="25">
        <f t="shared" si="21"/>
        <v>81.75</v>
      </c>
    </row>
    <row r="102" spans="1:39" hidden="1" x14ac:dyDescent="0.25">
      <c r="A102">
        <v>16765443</v>
      </c>
      <c r="B102" t="s">
        <v>440</v>
      </c>
      <c r="C102" t="s">
        <v>441</v>
      </c>
      <c r="D102" t="s">
        <v>442</v>
      </c>
      <c r="E102" t="s">
        <v>25</v>
      </c>
      <c r="F102" s="1">
        <v>30137</v>
      </c>
      <c r="G102">
        <v>8207055686086</v>
      </c>
      <c r="H102" t="s">
        <v>58</v>
      </c>
      <c r="I102" t="s">
        <v>59</v>
      </c>
      <c r="J102" t="s">
        <v>28</v>
      </c>
      <c r="K102" t="s">
        <v>29</v>
      </c>
      <c r="L102" t="s">
        <v>60</v>
      </c>
      <c r="M102" t="s">
        <v>31</v>
      </c>
      <c r="P102" t="s">
        <v>34</v>
      </c>
      <c r="Q102" t="s">
        <v>61</v>
      </c>
      <c r="T102">
        <v>45</v>
      </c>
      <c r="U102">
        <v>729554741</v>
      </c>
      <c r="V102" t="s">
        <v>443</v>
      </c>
    </row>
    <row r="103" spans="1:39" hidden="1" x14ac:dyDescent="0.25">
      <c r="A103">
        <v>27605329</v>
      </c>
      <c r="B103" t="s">
        <v>444</v>
      </c>
      <c r="C103" t="s">
        <v>415</v>
      </c>
      <c r="D103" t="s">
        <v>445</v>
      </c>
      <c r="E103" t="s">
        <v>166</v>
      </c>
      <c r="F103" s="1">
        <v>26440</v>
      </c>
      <c r="G103">
        <v>7205215881085</v>
      </c>
      <c r="H103" t="s">
        <v>26</v>
      </c>
      <c r="I103" t="s">
        <v>27</v>
      </c>
      <c r="J103" t="s">
        <v>28</v>
      </c>
      <c r="K103" t="s">
        <v>29</v>
      </c>
      <c r="L103" t="s">
        <v>30</v>
      </c>
      <c r="M103" t="s">
        <v>31</v>
      </c>
      <c r="N103" t="s">
        <v>41</v>
      </c>
      <c r="O103" t="s">
        <v>92</v>
      </c>
      <c r="P103" t="s">
        <v>34</v>
      </c>
      <c r="Q103" t="s">
        <v>35</v>
      </c>
      <c r="T103">
        <v>45</v>
      </c>
      <c r="U103">
        <v>824433236</v>
      </c>
      <c r="V103" t="s">
        <v>446</v>
      </c>
    </row>
    <row r="104" spans="1:39" hidden="1" x14ac:dyDescent="0.25">
      <c r="A104">
        <v>26863197</v>
      </c>
      <c r="B104" t="s">
        <v>447</v>
      </c>
      <c r="C104" t="s">
        <v>448</v>
      </c>
      <c r="D104" t="s">
        <v>449</v>
      </c>
      <c r="E104" t="s">
        <v>25</v>
      </c>
      <c r="F104" s="1">
        <v>30788</v>
      </c>
      <c r="G104">
        <v>8404165735081</v>
      </c>
      <c r="H104" t="s">
        <v>26</v>
      </c>
      <c r="I104" t="s">
        <v>27</v>
      </c>
      <c r="J104" t="s">
        <v>28</v>
      </c>
      <c r="K104" t="s">
        <v>29</v>
      </c>
      <c r="L104" t="s">
        <v>30</v>
      </c>
      <c r="M104" t="s">
        <v>31</v>
      </c>
      <c r="N104" t="s">
        <v>41</v>
      </c>
      <c r="O104" t="s">
        <v>450</v>
      </c>
      <c r="P104" t="s">
        <v>34</v>
      </c>
      <c r="Q104" t="s">
        <v>35</v>
      </c>
      <c r="T104">
        <v>45</v>
      </c>
      <c r="U104">
        <v>722632537</v>
      </c>
      <c r="V104" t="s">
        <v>451</v>
      </c>
    </row>
    <row r="105" spans="1:39" hidden="1" x14ac:dyDescent="0.25">
      <c r="A105">
        <v>33467404</v>
      </c>
      <c r="B105" t="s">
        <v>452</v>
      </c>
      <c r="C105" t="s">
        <v>320</v>
      </c>
      <c r="D105" t="s">
        <v>453</v>
      </c>
      <c r="E105" t="s">
        <v>25</v>
      </c>
      <c r="F105" s="1">
        <v>29500</v>
      </c>
      <c r="G105">
        <v>8010065453087</v>
      </c>
      <c r="H105" t="s">
        <v>58</v>
      </c>
      <c r="I105" t="s">
        <v>59</v>
      </c>
      <c r="J105" t="s">
        <v>28</v>
      </c>
      <c r="K105" t="s">
        <v>29</v>
      </c>
      <c r="L105" t="s">
        <v>60</v>
      </c>
      <c r="M105" t="s">
        <v>31</v>
      </c>
      <c r="P105" t="s">
        <v>34</v>
      </c>
      <c r="Q105" t="s">
        <v>61</v>
      </c>
      <c r="T105">
        <v>45</v>
      </c>
      <c r="U105">
        <v>780955927</v>
      </c>
      <c r="V105" t="s">
        <v>454</v>
      </c>
    </row>
    <row r="106" spans="1:39" x14ac:dyDescent="0.25">
      <c r="A106" s="20">
        <v>18005551</v>
      </c>
      <c r="B106" s="5" t="s">
        <v>455</v>
      </c>
      <c r="C106" s="5" t="s">
        <v>456</v>
      </c>
      <c r="D106" s="5" t="s">
        <v>457</v>
      </c>
      <c r="E106" s="5" t="s">
        <v>25</v>
      </c>
      <c r="F106" s="1">
        <v>31746</v>
      </c>
      <c r="G106">
        <v>8611305221083</v>
      </c>
      <c r="H106" t="s">
        <v>26</v>
      </c>
      <c r="I106" t="s">
        <v>27</v>
      </c>
      <c r="J106" t="s">
        <v>28</v>
      </c>
      <c r="K106" t="s">
        <v>29</v>
      </c>
      <c r="L106" t="s">
        <v>30</v>
      </c>
      <c r="M106" t="s">
        <v>31</v>
      </c>
      <c r="N106" t="s">
        <v>32</v>
      </c>
      <c r="O106" t="s">
        <v>33</v>
      </c>
      <c r="P106" t="s">
        <v>34</v>
      </c>
      <c r="Q106" t="s">
        <v>35</v>
      </c>
      <c r="T106">
        <v>45</v>
      </c>
      <c r="U106" s="5">
        <v>721031645</v>
      </c>
      <c r="V106" s="5" t="s">
        <v>458</v>
      </c>
      <c r="W106" s="5"/>
      <c r="X106" s="5">
        <v>6</v>
      </c>
      <c r="Y106" s="5">
        <v>6</v>
      </c>
      <c r="Z106" s="5">
        <v>22</v>
      </c>
      <c r="AA106" s="5">
        <v>8</v>
      </c>
      <c r="AB106" s="5">
        <v>10</v>
      </c>
      <c r="AC106" s="5">
        <f>SUBTOTAL(9,X106:AB106)</f>
        <v>52</v>
      </c>
      <c r="AD106" s="25">
        <f>AC106/$AC$2*100</f>
        <v>65</v>
      </c>
      <c r="AE106" s="5" t="s">
        <v>512</v>
      </c>
      <c r="AF106" s="5">
        <v>18</v>
      </c>
      <c r="AG106" s="5">
        <v>6</v>
      </c>
      <c r="AH106" s="5">
        <v>18</v>
      </c>
      <c r="AI106" s="5">
        <v>16</v>
      </c>
      <c r="AJ106" s="5">
        <v>16</v>
      </c>
      <c r="AK106" s="5">
        <v>8</v>
      </c>
      <c r="AL106" s="5">
        <f>SUBTOTAL(9,AF106:AK106)</f>
        <v>82</v>
      </c>
      <c r="AM106" s="25">
        <f>(AD106+AL106)/2</f>
        <v>73.5</v>
      </c>
    </row>
    <row r="107" spans="1:39" hidden="1" x14ac:dyDescent="0.25">
      <c r="A107">
        <v>29151228</v>
      </c>
      <c r="B107" t="s">
        <v>459</v>
      </c>
      <c r="C107" t="s">
        <v>460</v>
      </c>
      <c r="D107" t="s">
        <v>461</v>
      </c>
      <c r="E107" t="s">
        <v>25</v>
      </c>
      <c r="F107" s="1">
        <v>27854</v>
      </c>
      <c r="G107">
        <v>7604046220085</v>
      </c>
      <c r="H107" t="s">
        <v>26</v>
      </c>
      <c r="I107" t="s">
        <v>27</v>
      </c>
      <c r="J107" t="s">
        <v>28</v>
      </c>
      <c r="K107" t="s">
        <v>29</v>
      </c>
      <c r="L107" t="s">
        <v>30</v>
      </c>
      <c r="M107" t="s">
        <v>31</v>
      </c>
      <c r="N107" t="s">
        <v>41</v>
      </c>
      <c r="O107" t="s">
        <v>191</v>
      </c>
      <c r="P107" t="s">
        <v>34</v>
      </c>
      <c r="Q107" t="s">
        <v>35</v>
      </c>
      <c r="T107">
        <v>45</v>
      </c>
      <c r="U107">
        <v>824416755</v>
      </c>
      <c r="V107" t="s">
        <v>462</v>
      </c>
    </row>
    <row r="108" spans="1:39" hidden="1" x14ac:dyDescent="0.25">
      <c r="A108">
        <v>12899364</v>
      </c>
      <c r="B108" t="s">
        <v>463</v>
      </c>
      <c r="C108" t="s">
        <v>464</v>
      </c>
      <c r="D108" t="s">
        <v>465</v>
      </c>
      <c r="E108" t="s">
        <v>25</v>
      </c>
      <c r="F108" s="1">
        <v>29970</v>
      </c>
      <c r="G108">
        <v>8201195506080</v>
      </c>
      <c r="H108" t="s">
        <v>26</v>
      </c>
      <c r="I108" t="s">
        <v>27</v>
      </c>
      <c r="J108" t="s">
        <v>28</v>
      </c>
      <c r="K108" t="s">
        <v>29</v>
      </c>
      <c r="L108" t="s">
        <v>30</v>
      </c>
      <c r="M108" t="s">
        <v>31</v>
      </c>
      <c r="N108" t="s">
        <v>41</v>
      </c>
      <c r="O108" t="s">
        <v>92</v>
      </c>
      <c r="P108" t="s">
        <v>34</v>
      </c>
      <c r="Q108" t="s">
        <v>35</v>
      </c>
      <c r="T108">
        <v>45</v>
      </c>
      <c r="U108">
        <v>820441081</v>
      </c>
      <c r="V108" t="s">
        <v>466</v>
      </c>
    </row>
    <row r="109" spans="1:39" hidden="1" x14ac:dyDescent="0.25">
      <c r="A109">
        <v>21472785</v>
      </c>
      <c r="B109" t="s">
        <v>467</v>
      </c>
      <c r="C109" t="s">
        <v>403</v>
      </c>
      <c r="D109" t="s">
        <v>468</v>
      </c>
      <c r="E109" t="s">
        <v>87</v>
      </c>
      <c r="F109" s="1">
        <v>32731</v>
      </c>
      <c r="G109">
        <v>8908110330087</v>
      </c>
      <c r="H109" t="s">
        <v>26</v>
      </c>
      <c r="I109" t="s">
        <v>190</v>
      </c>
      <c r="J109" t="s">
        <v>28</v>
      </c>
      <c r="K109" t="s">
        <v>29</v>
      </c>
      <c r="L109" t="s">
        <v>30</v>
      </c>
      <c r="M109" t="s">
        <v>31</v>
      </c>
      <c r="N109" t="s">
        <v>41</v>
      </c>
      <c r="O109" t="s">
        <v>469</v>
      </c>
      <c r="P109" t="s">
        <v>34</v>
      </c>
      <c r="Q109" t="s">
        <v>35</v>
      </c>
      <c r="T109">
        <v>45</v>
      </c>
      <c r="U109">
        <v>605547303</v>
      </c>
      <c r="V109" t="s">
        <v>470</v>
      </c>
    </row>
    <row r="110" spans="1:39" hidden="1" x14ac:dyDescent="0.25">
      <c r="A110">
        <v>23903473</v>
      </c>
      <c r="B110" t="s">
        <v>471</v>
      </c>
      <c r="C110" t="s">
        <v>251</v>
      </c>
      <c r="D110" t="s">
        <v>472</v>
      </c>
      <c r="E110" t="s">
        <v>25</v>
      </c>
      <c r="F110" s="1">
        <v>27610</v>
      </c>
      <c r="G110">
        <v>7508045617086</v>
      </c>
      <c r="H110" t="s">
        <v>58</v>
      </c>
      <c r="I110" t="s">
        <v>59</v>
      </c>
      <c r="J110" t="s">
        <v>28</v>
      </c>
      <c r="K110" t="s">
        <v>29</v>
      </c>
      <c r="L110" t="s">
        <v>60</v>
      </c>
      <c r="M110" t="s">
        <v>31</v>
      </c>
      <c r="P110" t="s">
        <v>34</v>
      </c>
      <c r="Q110" t="s">
        <v>61</v>
      </c>
      <c r="T110">
        <v>45</v>
      </c>
      <c r="U110">
        <v>780546219</v>
      </c>
      <c r="V110" t="s">
        <v>473</v>
      </c>
    </row>
    <row r="111" spans="1:39" hidden="1" x14ac:dyDescent="0.25">
      <c r="A111">
        <v>20948697</v>
      </c>
      <c r="B111" t="s">
        <v>474</v>
      </c>
      <c r="C111" t="s">
        <v>475</v>
      </c>
      <c r="D111" t="s">
        <v>476</v>
      </c>
      <c r="E111" t="s">
        <v>54</v>
      </c>
      <c r="F111" s="1">
        <v>26102</v>
      </c>
      <c r="G111">
        <v>7106180222083</v>
      </c>
      <c r="H111" t="s">
        <v>26</v>
      </c>
      <c r="I111" t="s">
        <v>190</v>
      </c>
      <c r="J111" t="s">
        <v>28</v>
      </c>
      <c r="K111" t="s">
        <v>29</v>
      </c>
      <c r="L111" t="s">
        <v>30</v>
      </c>
      <c r="M111" t="s">
        <v>31</v>
      </c>
      <c r="N111" t="s">
        <v>41</v>
      </c>
      <c r="O111" t="s">
        <v>92</v>
      </c>
      <c r="P111" t="s">
        <v>34</v>
      </c>
      <c r="Q111" t="s">
        <v>35</v>
      </c>
      <c r="T111">
        <v>45</v>
      </c>
      <c r="U111">
        <v>828525425</v>
      </c>
      <c r="V111" t="s">
        <v>477</v>
      </c>
    </row>
    <row r="112" spans="1:39" x14ac:dyDescent="0.25">
      <c r="A112" s="5">
        <v>30475465</v>
      </c>
      <c r="B112" s="5" t="s">
        <v>478</v>
      </c>
      <c r="C112" s="5" t="s">
        <v>479</v>
      </c>
      <c r="D112" s="5" t="s">
        <v>480</v>
      </c>
      <c r="E112" s="5" t="s">
        <v>25</v>
      </c>
      <c r="F112" s="1">
        <v>34340</v>
      </c>
      <c r="G112">
        <v>9401065015084</v>
      </c>
      <c r="H112" t="s">
        <v>26</v>
      </c>
      <c r="I112" t="s">
        <v>27</v>
      </c>
      <c r="J112" t="s">
        <v>28</v>
      </c>
      <c r="K112" t="s">
        <v>29</v>
      </c>
      <c r="L112" t="s">
        <v>30</v>
      </c>
      <c r="M112" t="s">
        <v>31</v>
      </c>
      <c r="N112" t="s">
        <v>32</v>
      </c>
      <c r="O112" t="s">
        <v>33</v>
      </c>
      <c r="P112" t="s">
        <v>34</v>
      </c>
      <c r="Q112" t="s">
        <v>35</v>
      </c>
      <c r="T112">
        <v>45</v>
      </c>
      <c r="U112" s="5">
        <v>764906808</v>
      </c>
      <c r="V112" s="5" t="s">
        <v>481</v>
      </c>
      <c r="W112" s="5"/>
      <c r="X112" s="5">
        <v>7</v>
      </c>
      <c r="Y112" s="5">
        <v>6</v>
      </c>
      <c r="Z112" s="5">
        <v>18</v>
      </c>
      <c r="AA112" s="5">
        <v>6</v>
      </c>
      <c r="AB112" s="5">
        <v>20</v>
      </c>
      <c r="AC112" s="5">
        <f>SUBTOTAL(9,X112:AB112)</f>
        <v>57</v>
      </c>
      <c r="AD112" s="25">
        <f>AC112/$AC$2*100</f>
        <v>71.25</v>
      </c>
      <c r="AE112" s="5" t="s">
        <v>527</v>
      </c>
      <c r="AF112" s="5">
        <v>18</v>
      </c>
      <c r="AG112" s="5">
        <v>8</v>
      </c>
      <c r="AH112" s="5">
        <v>20</v>
      </c>
      <c r="AI112" s="5">
        <v>14</v>
      </c>
      <c r="AJ112" s="5">
        <v>12</v>
      </c>
      <c r="AK112" s="5">
        <v>2</v>
      </c>
      <c r="AL112" s="5">
        <f>SUBTOTAL(9,AF112:AK112)</f>
        <v>74</v>
      </c>
      <c r="AM112" s="25">
        <f>(AD112+AL112)/2</f>
        <v>72.625</v>
      </c>
    </row>
    <row r="113" spans="1:39" hidden="1" x14ac:dyDescent="0.25">
      <c r="A113">
        <v>33294232</v>
      </c>
      <c r="B113" t="s">
        <v>482</v>
      </c>
      <c r="C113" t="s">
        <v>483</v>
      </c>
      <c r="D113" t="s">
        <v>484</v>
      </c>
      <c r="E113" t="s">
        <v>25</v>
      </c>
      <c r="F113" s="1">
        <v>34365</v>
      </c>
      <c r="G113">
        <v>9401315017088</v>
      </c>
      <c r="H113" t="s">
        <v>26</v>
      </c>
      <c r="I113" t="s">
        <v>190</v>
      </c>
      <c r="J113" t="s">
        <v>28</v>
      </c>
      <c r="K113" t="s">
        <v>29</v>
      </c>
      <c r="L113" t="s">
        <v>30</v>
      </c>
      <c r="M113" t="s">
        <v>31</v>
      </c>
      <c r="N113" t="s">
        <v>41</v>
      </c>
      <c r="O113" t="s">
        <v>92</v>
      </c>
      <c r="P113" t="s">
        <v>34</v>
      </c>
      <c r="Q113" t="s">
        <v>35</v>
      </c>
      <c r="T113">
        <v>45</v>
      </c>
      <c r="U113">
        <v>729817322</v>
      </c>
      <c r="V113" t="s">
        <v>485</v>
      </c>
    </row>
    <row r="114" spans="1:39" x14ac:dyDescent="0.25">
      <c r="A114" s="5">
        <v>24466077</v>
      </c>
      <c r="B114" s="5" t="s">
        <v>486</v>
      </c>
      <c r="C114" s="5" t="s">
        <v>487</v>
      </c>
      <c r="D114" s="5" t="s">
        <v>488</v>
      </c>
      <c r="E114" s="5" t="s">
        <v>87</v>
      </c>
      <c r="F114" s="1">
        <v>34436</v>
      </c>
      <c r="G114">
        <v>9404120185082</v>
      </c>
      <c r="H114" t="s">
        <v>26</v>
      </c>
      <c r="I114" t="s">
        <v>27</v>
      </c>
      <c r="J114" t="s">
        <v>28</v>
      </c>
      <c r="K114" t="s">
        <v>489</v>
      </c>
      <c r="L114" t="s">
        <v>490</v>
      </c>
      <c r="M114" t="s">
        <v>31</v>
      </c>
      <c r="N114" t="s">
        <v>32</v>
      </c>
      <c r="O114" t="s">
        <v>33</v>
      </c>
      <c r="P114" t="s">
        <v>34</v>
      </c>
      <c r="Q114" t="s">
        <v>35</v>
      </c>
      <c r="T114">
        <v>45</v>
      </c>
      <c r="U114" s="5">
        <v>783398558</v>
      </c>
      <c r="V114" s="5" t="s">
        <v>491</v>
      </c>
      <c r="W114" s="5"/>
      <c r="X114" s="5">
        <v>4</v>
      </c>
      <c r="Y114" s="5">
        <v>4</v>
      </c>
      <c r="Z114" s="5">
        <v>17</v>
      </c>
      <c r="AA114" s="5">
        <v>6</v>
      </c>
      <c r="AB114" s="5">
        <v>10</v>
      </c>
      <c r="AC114" s="5">
        <f>SUBTOTAL(9,X114:AB114)</f>
        <v>41</v>
      </c>
      <c r="AD114" s="25">
        <f>AC114/$AC$2*100</f>
        <v>51.249999999999993</v>
      </c>
      <c r="AE114" s="5" t="s">
        <v>523</v>
      </c>
      <c r="AF114" s="5">
        <v>18</v>
      </c>
      <c r="AG114" s="5">
        <v>8</v>
      </c>
      <c r="AH114" s="5">
        <v>18</v>
      </c>
      <c r="AI114" s="5">
        <v>18</v>
      </c>
      <c r="AJ114" s="5">
        <v>15</v>
      </c>
      <c r="AK114" s="5">
        <v>8</v>
      </c>
      <c r="AL114" s="5">
        <f>SUBTOTAL(9,AF114:AK114)</f>
        <v>85</v>
      </c>
      <c r="AM114" s="25">
        <f>(AD114+AL114)/2</f>
        <v>68.125</v>
      </c>
    </row>
    <row r="115" spans="1:39" x14ac:dyDescent="0.25">
      <c r="A115" s="5"/>
      <c r="B115" s="5"/>
      <c r="C115" s="5"/>
      <c r="D115" s="5"/>
      <c r="E115" s="5"/>
      <c r="X115" s="5"/>
      <c r="Y115" s="5"/>
      <c r="Z115" s="5"/>
      <c r="AA115" s="5"/>
      <c r="AB115" s="5"/>
      <c r="AC115" s="5"/>
      <c r="AD115" s="5"/>
      <c r="AE115" s="5" t="s">
        <v>531</v>
      </c>
      <c r="AF115" s="5"/>
      <c r="AG115" s="5"/>
      <c r="AH115" s="5"/>
      <c r="AI115" s="5"/>
      <c r="AJ115" s="5"/>
      <c r="AK115" s="5"/>
      <c r="AL115" s="5"/>
      <c r="AM115" s="25">
        <f>AVERAGE(AM3:AM114)</f>
        <v>67.75</v>
      </c>
    </row>
    <row r="116" spans="1:39" x14ac:dyDescent="0.25">
      <c r="A116" s="11"/>
    </row>
    <row r="117" spans="1:39" x14ac:dyDescent="0.25">
      <c r="A117" s="11"/>
    </row>
    <row r="118" spans="1:39" x14ac:dyDescent="0.25">
      <c r="A118" s="11"/>
    </row>
    <row r="119" spans="1:39" x14ac:dyDescent="0.25">
      <c r="A119" s="11"/>
    </row>
    <row r="120" spans="1:39" x14ac:dyDescent="0.25">
      <c r="A120" s="11"/>
    </row>
  </sheetData>
  <autoFilter ref="A2:V114">
    <filterColumn colId="7">
      <filters>
        <filter val="Potchefstroom"/>
      </filters>
    </filterColumn>
    <filterColumn colId="13">
      <filters>
        <filter val="POTCHEFSTROOM (KAMPUS STUDENTE)"/>
      </filters>
    </filterColumn>
    <sortState ref="A2:V113">
      <sortCondition ref="B1"/>
    </sortState>
  </autoFilter>
  <pageMargins left="0.25" right="0.25" top="0.75" bottom="0.75" header="0.3" footer="0.3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L116"/>
  <sheetViews>
    <sheetView workbookViewId="0">
      <pane ySplit="1" topLeftCell="A2" activePane="bottomLeft" state="frozen"/>
      <selection pane="bottomLeft" sqref="A1:AL116"/>
    </sheetView>
  </sheetViews>
  <sheetFormatPr defaultRowHeight="15" x14ac:dyDescent="0.25"/>
  <cols>
    <col min="2" max="2" width="16.7109375" hidden="1" customWidth="1"/>
    <col min="3" max="3" width="5.28515625" hidden="1" customWidth="1"/>
    <col min="4" max="4" width="27.5703125" hidden="1" customWidth="1"/>
    <col min="5" max="5" width="6.85546875" hidden="1" customWidth="1"/>
    <col min="6" max="7" width="9.140625" hidden="1" customWidth="1"/>
    <col min="8" max="8" width="17.5703125" hidden="1" customWidth="1"/>
    <col min="9" max="13" width="9.140625" hidden="1" customWidth="1"/>
    <col min="14" max="14" width="18" hidden="1" customWidth="1"/>
    <col min="15" max="19" width="9.140625" hidden="1" customWidth="1"/>
    <col min="20" max="20" width="12.28515625" hidden="1" customWidth="1"/>
    <col min="21" max="21" width="14.42578125" hidden="1" customWidth="1"/>
    <col min="22" max="22" width="41.5703125" hidden="1" customWidth="1"/>
    <col min="23" max="23" width="6.85546875" hidden="1" customWidth="1"/>
    <col min="24" max="24" width="7.28515625" hidden="1" customWidth="1"/>
    <col min="25" max="25" width="6.7109375" hidden="1" customWidth="1"/>
    <col min="26" max="26" width="6.140625" hidden="1" customWidth="1"/>
    <col min="27" max="27" width="6.42578125" hidden="1" customWidth="1"/>
    <col min="28" max="28" width="8" hidden="1" customWidth="1"/>
    <col min="29" max="29" width="13.28515625" customWidth="1"/>
    <col min="30" max="30" width="21.85546875" customWidth="1"/>
    <col min="31" max="32" width="6.85546875" customWidth="1"/>
    <col min="33" max="33" width="6.5703125" customWidth="1"/>
    <col min="34" max="34" width="6.7109375" customWidth="1"/>
    <col min="35" max="35" width="6.140625" customWidth="1"/>
    <col min="36" max="36" width="6.42578125" customWidth="1"/>
    <col min="37" max="37" width="7.42578125" customWidth="1"/>
    <col min="38" max="38" width="14.28515625" customWidth="1"/>
  </cols>
  <sheetData>
    <row r="1" spans="1:38" x14ac:dyDescent="0.25">
      <c r="A1" s="5"/>
      <c r="B1" s="16"/>
      <c r="C1" s="16"/>
      <c r="D1" s="16"/>
      <c r="E1" s="16"/>
      <c r="U1" s="16"/>
      <c r="V1" s="16"/>
      <c r="W1" s="12" t="s">
        <v>494</v>
      </c>
      <c r="X1" s="12" t="s">
        <v>495</v>
      </c>
      <c r="Y1" s="12" t="s">
        <v>496</v>
      </c>
      <c r="Z1" s="12" t="s">
        <v>497</v>
      </c>
      <c r="AA1" s="12" t="s">
        <v>498</v>
      </c>
      <c r="AB1" s="12" t="s">
        <v>525</v>
      </c>
      <c r="AC1" s="23" t="s">
        <v>528</v>
      </c>
      <c r="AD1" s="23" t="s">
        <v>510</v>
      </c>
      <c r="AE1" s="23" t="s">
        <v>494</v>
      </c>
      <c r="AF1" s="23" t="s">
        <v>495</v>
      </c>
      <c r="AG1" s="23" t="s">
        <v>496</v>
      </c>
      <c r="AH1" s="23" t="s">
        <v>497</v>
      </c>
      <c r="AI1" s="23" t="s">
        <v>498</v>
      </c>
      <c r="AJ1" s="23" t="s">
        <v>509</v>
      </c>
      <c r="AK1" s="23" t="s">
        <v>500</v>
      </c>
      <c r="AL1" s="23" t="s">
        <v>530</v>
      </c>
    </row>
    <row r="2" spans="1:38" ht="45" x14ac:dyDescent="0.25">
      <c r="A2" s="4" t="s">
        <v>0</v>
      </c>
      <c r="B2" s="21" t="s">
        <v>1</v>
      </c>
      <c r="C2" s="4" t="s">
        <v>2</v>
      </c>
      <c r="D2" s="4" t="s">
        <v>3</v>
      </c>
      <c r="E2" s="4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s="3" t="s">
        <v>19</v>
      </c>
      <c r="U2" s="4" t="s">
        <v>20</v>
      </c>
      <c r="V2" s="4" t="s">
        <v>21</v>
      </c>
      <c r="W2" s="12">
        <v>10</v>
      </c>
      <c r="X2" s="12">
        <v>10</v>
      </c>
      <c r="Y2" s="12">
        <v>30</v>
      </c>
      <c r="Z2" s="12">
        <v>10</v>
      </c>
      <c r="AA2" s="12">
        <v>20</v>
      </c>
      <c r="AB2" s="12">
        <v>80</v>
      </c>
      <c r="AC2" s="5"/>
      <c r="AD2" s="5"/>
      <c r="AE2" s="24">
        <v>20</v>
      </c>
      <c r="AF2" s="24">
        <v>10</v>
      </c>
      <c r="AG2" s="24">
        <v>20</v>
      </c>
      <c r="AH2" s="24">
        <v>20</v>
      </c>
      <c r="AI2" s="24">
        <v>20</v>
      </c>
      <c r="AJ2" s="24">
        <v>10</v>
      </c>
      <c r="AK2" s="24">
        <v>100</v>
      </c>
      <c r="AL2" s="5"/>
    </row>
    <row r="3" spans="1:38" hidden="1" x14ac:dyDescent="0.25">
      <c r="A3">
        <v>24997765</v>
      </c>
      <c r="B3" t="s">
        <v>22</v>
      </c>
      <c r="C3" t="s">
        <v>23</v>
      </c>
      <c r="D3" t="s">
        <v>24</v>
      </c>
      <c r="E3" t="s">
        <v>25</v>
      </c>
      <c r="F3" s="1">
        <v>34951</v>
      </c>
      <c r="G3">
        <v>9509095171089</v>
      </c>
      <c r="H3" t="s">
        <v>26</v>
      </c>
      <c r="I3" t="s">
        <v>27</v>
      </c>
      <c r="J3" t="s">
        <v>28</v>
      </c>
      <c r="K3" t="s">
        <v>29</v>
      </c>
      <c r="L3" t="s">
        <v>30</v>
      </c>
      <c r="M3" t="s">
        <v>31</v>
      </c>
      <c r="N3" t="s">
        <v>32</v>
      </c>
      <c r="O3" t="s">
        <v>33</v>
      </c>
      <c r="P3" t="s">
        <v>34</v>
      </c>
      <c r="Q3" t="s">
        <v>35</v>
      </c>
      <c r="T3">
        <v>45</v>
      </c>
      <c r="U3">
        <v>791500230</v>
      </c>
      <c r="V3" t="s">
        <v>36</v>
      </c>
    </row>
    <row r="4" spans="1:38" x14ac:dyDescent="0.25">
      <c r="A4" s="5">
        <v>33203148</v>
      </c>
      <c r="B4" s="22" t="s">
        <v>37</v>
      </c>
      <c r="C4" s="5" t="s">
        <v>38</v>
      </c>
      <c r="D4" s="5" t="s">
        <v>39</v>
      </c>
      <c r="E4" s="5" t="s">
        <v>40</v>
      </c>
      <c r="F4" s="1">
        <v>28899</v>
      </c>
      <c r="G4">
        <v>7902130337082</v>
      </c>
      <c r="H4" t="s">
        <v>26</v>
      </c>
      <c r="I4" t="s">
        <v>27</v>
      </c>
      <c r="J4" t="s">
        <v>28</v>
      </c>
      <c r="K4" t="s">
        <v>29</v>
      </c>
      <c r="L4" t="s">
        <v>30</v>
      </c>
      <c r="M4" t="s">
        <v>31</v>
      </c>
      <c r="N4" t="s">
        <v>41</v>
      </c>
      <c r="O4" t="s">
        <v>42</v>
      </c>
      <c r="P4" t="s">
        <v>34</v>
      </c>
      <c r="Q4" t="s">
        <v>35</v>
      </c>
      <c r="T4">
        <v>45</v>
      </c>
      <c r="U4" s="5">
        <v>823031402</v>
      </c>
      <c r="V4" s="5" t="s">
        <v>43</v>
      </c>
      <c r="W4">
        <v>9</v>
      </c>
      <c r="X4">
        <v>6</v>
      </c>
      <c r="Y4">
        <v>18</v>
      </c>
      <c r="Z4">
        <v>8</v>
      </c>
      <c r="AA4">
        <v>18</v>
      </c>
      <c r="AB4">
        <f>SUBTOTAL(9,W4:AA4)</f>
        <v>59</v>
      </c>
      <c r="AC4" s="25">
        <f>(AB4/80)*100</f>
        <v>73.75</v>
      </c>
      <c r="AD4" s="19" t="s">
        <v>520</v>
      </c>
      <c r="AE4" s="19">
        <v>8</v>
      </c>
      <c r="AF4" s="19">
        <v>5</v>
      </c>
      <c r="AG4" s="19">
        <v>15</v>
      </c>
      <c r="AH4" s="19">
        <v>14</v>
      </c>
      <c r="AI4" s="19">
        <v>15</v>
      </c>
      <c r="AJ4" s="19">
        <v>2</v>
      </c>
      <c r="AK4" s="5">
        <f>SUBTOTAL(9,AE4:AJ4)</f>
        <v>59</v>
      </c>
      <c r="AL4" s="25">
        <f>(AC4+AK4)/2</f>
        <v>66.375</v>
      </c>
    </row>
    <row r="5" spans="1:38" hidden="1" x14ac:dyDescent="0.25">
      <c r="A5">
        <v>10216480</v>
      </c>
      <c r="B5" t="s">
        <v>44</v>
      </c>
      <c r="C5" t="s">
        <v>45</v>
      </c>
      <c r="D5" t="s">
        <v>46</v>
      </c>
      <c r="E5" t="s">
        <v>40</v>
      </c>
      <c r="F5" s="1">
        <v>26041</v>
      </c>
      <c r="G5">
        <v>7104180059084</v>
      </c>
      <c r="H5" t="s">
        <v>26</v>
      </c>
      <c r="I5" t="s">
        <v>27</v>
      </c>
      <c r="J5" t="s">
        <v>28</v>
      </c>
      <c r="K5" t="s">
        <v>29</v>
      </c>
      <c r="L5" t="s">
        <v>30</v>
      </c>
      <c r="M5" t="s">
        <v>31</v>
      </c>
      <c r="N5" t="s">
        <v>32</v>
      </c>
      <c r="O5" t="s">
        <v>33</v>
      </c>
      <c r="P5" t="s">
        <v>34</v>
      </c>
      <c r="Q5" t="s">
        <v>35</v>
      </c>
      <c r="T5">
        <v>45</v>
      </c>
      <c r="U5">
        <v>823474334</v>
      </c>
      <c r="V5" t="s">
        <v>47</v>
      </c>
    </row>
    <row r="6" spans="1:38" hidden="1" x14ac:dyDescent="0.25">
      <c r="A6">
        <v>23083425</v>
      </c>
      <c r="B6" t="s">
        <v>48</v>
      </c>
      <c r="C6" t="s">
        <v>23</v>
      </c>
      <c r="D6" t="s">
        <v>49</v>
      </c>
      <c r="E6" t="s">
        <v>25</v>
      </c>
      <c r="F6" s="1">
        <v>30101</v>
      </c>
      <c r="G6">
        <v>8205305041086</v>
      </c>
      <c r="H6" t="s">
        <v>26</v>
      </c>
      <c r="I6" t="s">
        <v>27</v>
      </c>
      <c r="J6" t="s">
        <v>28</v>
      </c>
      <c r="K6" t="s">
        <v>29</v>
      </c>
      <c r="L6" t="s">
        <v>30</v>
      </c>
      <c r="M6" t="s">
        <v>31</v>
      </c>
      <c r="N6" t="s">
        <v>32</v>
      </c>
      <c r="O6" t="s">
        <v>33</v>
      </c>
      <c r="P6" t="s">
        <v>34</v>
      </c>
      <c r="Q6" t="s">
        <v>35</v>
      </c>
      <c r="T6">
        <v>45</v>
      </c>
      <c r="U6">
        <v>845945543</v>
      </c>
      <c r="V6" t="s">
        <v>50</v>
      </c>
    </row>
    <row r="7" spans="1:38" hidden="1" x14ac:dyDescent="0.25">
      <c r="A7">
        <v>21631123</v>
      </c>
      <c r="B7" t="s">
        <v>51</v>
      </c>
      <c r="C7" t="s">
        <v>52</v>
      </c>
      <c r="D7" t="s">
        <v>53</v>
      </c>
      <c r="E7" t="s">
        <v>54</v>
      </c>
      <c r="F7" s="1">
        <v>30571</v>
      </c>
      <c r="G7">
        <v>8309120066086</v>
      </c>
      <c r="H7" t="s">
        <v>26</v>
      </c>
      <c r="I7" t="s">
        <v>27</v>
      </c>
      <c r="J7" t="s">
        <v>28</v>
      </c>
      <c r="K7" t="s">
        <v>29</v>
      </c>
      <c r="L7" t="s">
        <v>30</v>
      </c>
      <c r="M7" t="s">
        <v>31</v>
      </c>
      <c r="N7" t="s">
        <v>32</v>
      </c>
      <c r="O7" t="s">
        <v>33</v>
      </c>
      <c r="P7" t="s">
        <v>34</v>
      </c>
      <c r="Q7" t="s">
        <v>35</v>
      </c>
      <c r="T7">
        <v>45</v>
      </c>
      <c r="U7">
        <v>614445900</v>
      </c>
      <c r="V7" t="s">
        <v>55</v>
      </c>
    </row>
    <row r="8" spans="1:38" hidden="1" x14ac:dyDescent="0.25">
      <c r="A8">
        <v>33466076</v>
      </c>
      <c r="B8" t="s">
        <v>56</v>
      </c>
      <c r="C8" t="s">
        <v>57</v>
      </c>
      <c r="D8" t="s">
        <v>56</v>
      </c>
      <c r="E8" t="s">
        <v>25</v>
      </c>
      <c r="F8" s="1">
        <v>30062</v>
      </c>
      <c r="G8">
        <v>8204215806084</v>
      </c>
      <c r="H8" t="s">
        <v>58</v>
      </c>
      <c r="I8" t="s">
        <v>59</v>
      </c>
      <c r="J8" t="s">
        <v>28</v>
      </c>
      <c r="K8" t="s">
        <v>29</v>
      </c>
      <c r="L8" t="s">
        <v>60</v>
      </c>
      <c r="M8" t="s">
        <v>31</v>
      </c>
      <c r="P8" t="s">
        <v>34</v>
      </c>
      <c r="Q8" t="s">
        <v>61</v>
      </c>
      <c r="T8">
        <v>45</v>
      </c>
      <c r="U8">
        <v>740416981</v>
      </c>
      <c r="V8" t="s">
        <v>62</v>
      </c>
    </row>
    <row r="9" spans="1:38" hidden="1" x14ac:dyDescent="0.25">
      <c r="A9">
        <v>33461538</v>
      </c>
      <c r="B9" t="s">
        <v>63</v>
      </c>
      <c r="C9" t="s">
        <v>64</v>
      </c>
      <c r="D9" t="s">
        <v>65</v>
      </c>
      <c r="E9" t="s">
        <v>25</v>
      </c>
      <c r="F9" s="1">
        <v>29444</v>
      </c>
      <c r="G9">
        <v>8008115091089</v>
      </c>
      <c r="H9" t="s">
        <v>26</v>
      </c>
      <c r="I9" t="s">
        <v>27</v>
      </c>
      <c r="J9" t="s">
        <v>28</v>
      </c>
      <c r="K9" t="s">
        <v>29</v>
      </c>
      <c r="L9" t="s">
        <v>30</v>
      </c>
      <c r="M9" t="s">
        <v>31</v>
      </c>
      <c r="N9" t="s">
        <v>32</v>
      </c>
      <c r="O9" t="s">
        <v>33</v>
      </c>
      <c r="P9" t="s">
        <v>34</v>
      </c>
      <c r="Q9" t="s">
        <v>35</v>
      </c>
      <c r="T9">
        <v>45</v>
      </c>
      <c r="U9">
        <v>736908880</v>
      </c>
      <c r="V9" t="s">
        <v>66</v>
      </c>
    </row>
    <row r="10" spans="1:38" hidden="1" x14ac:dyDescent="0.25">
      <c r="A10">
        <v>21205779</v>
      </c>
      <c r="B10" t="s">
        <v>67</v>
      </c>
      <c r="C10" t="s">
        <v>68</v>
      </c>
      <c r="D10" t="s">
        <v>69</v>
      </c>
      <c r="E10" t="s">
        <v>25</v>
      </c>
      <c r="F10" s="1">
        <v>32712</v>
      </c>
      <c r="G10">
        <v>8907235030085</v>
      </c>
      <c r="H10" t="s">
        <v>26</v>
      </c>
      <c r="I10" t="s">
        <v>27</v>
      </c>
      <c r="J10" t="s">
        <v>28</v>
      </c>
      <c r="K10" t="s">
        <v>29</v>
      </c>
      <c r="L10" t="s">
        <v>30</v>
      </c>
      <c r="M10" t="s">
        <v>31</v>
      </c>
      <c r="N10" t="s">
        <v>32</v>
      </c>
      <c r="O10" t="s">
        <v>70</v>
      </c>
      <c r="P10" t="s">
        <v>34</v>
      </c>
      <c r="Q10" t="s">
        <v>35</v>
      </c>
      <c r="T10">
        <v>45</v>
      </c>
      <c r="U10">
        <v>826496599</v>
      </c>
      <c r="V10" t="s">
        <v>71</v>
      </c>
    </row>
    <row r="11" spans="1:38" hidden="1" x14ac:dyDescent="0.25">
      <c r="A11">
        <v>20556845</v>
      </c>
      <c r="B11" t="s">
        <v>72</v>
      </c>
      <c r="C11" t="s">
        <v>73</v>
      </c>
      <c r="D11" t="s">
        <v>74</v>
      </c>
      <c r="E11" t="s">
        <v>25</v>
      </c>
      <c r="F11" s="1">
        <v>32241</v>
      </c>
      <c r="G11">
        <v>8804085068085</v>
      </c>
      <c r="H11" t="s">
        <v>26</v>
      </c>
      <c r="I11" t="s">
        <v>27</v>
      </c>
      <c r="J11" t="s">
        <v>28</v>
      </c>
      <c r="K11" t="s">
        <v>29</v>
      </c>
      <c r="L11" t="s">
        <v>30</v>
      </c>
      <c r="M11" t="s">
        <v>31</v>
      </c>
      <c r="N11" t="s">
        <v>32</v>
      </c>
      <c r="O11" t="s">
        <v>75</v>
      </c>
      <c r="P11" t="s">
        <v>34</v>
      </c>
      <c r="Q11" t="s">
        <v>35</v>
      </c>
      <c r="T11">
        <v>45</v>
      </c>
      <c r="U11">
        <v>822925561</v>
      </c>
      <c r="V11" t="s">
        <v>76</v>
      </c>
    </row>
    <row r="12" spans="1:38" hidden="1" x14ac:dyDescent="0.25">
      <c r="A12">
        <v>16517288</v>
      </c>
      <c r="B12" t="s">
        <v>77</v>
      </c>
      <c r="C12" t="s">
        <v>78</v>
      </c>
      <c r="D12" t="s">
        <v>79</v>
      </c>
      <c r="E12" t="s">
        <v>40</v>
      </c>
      <c r="F12" s="1">
        <v>30603</v>
      </c>
      <c r="G12">
        <v>8310140630083</v>
      </c>
      <c r="H12" t="s">
        <v>58</v>
      </c>
      <c r="I12" t="s">
        <v>59</v>
      </c>
      <c r="J12" t="s">
        <v>28</v>
      </c>
      <c r="K12" t="s">
        <v>29</v>
      </c>
      <c r="L12" t="s">
        <v>60</v>
      </c>
      <c r="M12" t="s">
        <v>31</v>
      </c>
      <c r="P12" t="s">
        <v>34</v>
      </c>
      <c r="Q12" t="s">
        <v>61</v>
      </c>
      <c r="T12">
        <v>45</v>
      </c>
      <c r="U12">
        <v>797326352</v>
      </c>
      <c r="V12" t="s">
        <v>80</v>
      </c>
    </row>
    <row r="13" spans="1:38" hidden="1" x14ac:dyDescent="0.25">
      <c r="A13">
        <v>26769743</v>
      </c>
      <c r="B13" t="s">
        <v>77</v>
      </c>
      <c r="C13" t="s">
        <v>81</v>
      </c>
      <c r="D13" t="s">
        <v>82</v>
      </c>
      <c r="E13" t="s">
        <v>25</v>
      </c>
      <c r="F13" s="1">
        <v>25832</v>
      </c>
      <c r="G13">
        <v>7009215570080</v>
      </c>
      <c r="H13" t="s">
        <v>58</v>
      </c>
      <c r="I13" t="s">
        <v>59</v>
      </c>
      <c r="J13" t="s">
        <v>28</v>
      </c>
      <c r="K13" t="s">
        <v>29</v>
      </c>
      <c r="L13" t="s">
        <v>60</v>
      </c>
      <c r="M13" t="s">
        <v>31</v>
      </c>
      <c r="P13" t="s">
        <v>34</v>
      </c>
      <c r="Q13" t="s">
        <v>61</v>
      </c>
      <c r="T13">
        <v>45</v>
      </c>
      <c r="U13">
        <v>795136159</v>
      </c>
      <c r="V13" t="s">
        <v>83</v>
      </c>
    </row>
    <row r="14" spans="1:38" hidden="1" x14ac:dyDescent="0.25">
      <c r="A14">
        <v>22575804</v>
      </c>
      <c r="B14" t="s">
        <v>84</v>
      </c>
      <c r="C14" t="s">
        <v>85</v>
      </c>
      <c r="D14" t="s">
        <v>86</v>
      </c>
      <c r="E14" t="s">
        <v>87</v>
      </c>
      <c r="F14" s="1">
        <v>28408</v>
      </c>
      <c r="G14">
        <v>7710101321088</v>
      </c>
      <c r="H14" t="s">
        <v>58</v>
      </c>
      <c r="I14" t="s">
        <v>59</v>
      </c>
      <c r="J14" t="s">
        <v>28</v>
      </c>
      <c r="K14" t="s">
        <v>29</v>
      </c>
      <c r="L14" t="s">
        <v>60</v>
      </c>
      <c r="M14" t="s">
        <v>31</v>
      </c>
      <c r="P14" t="s">
        <v>34</v>
      </c>
      <c r="Q14" t="s">
        <v>61</v>
      </c>
      <c r="T14">
        <v>45</v>
      </c>
      <c r="U14">
        <v>795847489</v>
      </c>
      <c r="V14" t="s">
        <v>88</v>
      </c>
    </row>
    <row r="15" spans="1:38" hidden="1" x14ac:dyDescent="0.25">
      <c r="A15">
        <v>33468974</v>
      </c>
      <c r="B15" t="s">
        <v>89</v>
      </c>
      <c r="C15" t="s">
        <v>90</v>
      </c>
      <c r="D15" t="s">
        <v>91</v>
      </c>
      <c r="E15" t="s">
        <v>25</v>
      </c>
      <c r="F15" s="1">
        <v>27021</v>
      </c>
      <c r="G15">
        <v>7312235019082</v>
      </c>
      <c r="H15" t="s">
        <v>26</v>
      </c>
      <c r="I15" t="s">
        <v>27</v>
      </c>
      <c r="J15" t="s">
        <v>28</v>
      </c>
      <c r="K15" t="s">
        <v>29</v>
      </c>
      <c r="L15" t="s">
        <v>30</v>
      </c>
      <c r="M15" t="s">
        <v>31</v>
      </c>
      <c r="N15" t="s">
        <v>32</v>
      </c>
      <c r="O15" t="s">
        <v>92</v>
      </c>
      <c r="P15" t="s">
        <v>34</v>
      </c>
      <c r="Q15" t="s">
        <v>35</v>
      </c>
      <c r="T15">
        <v>45</v>
      </c>
      <c r="U15">
        <v>827751748</v>
      </c>
      <c r="V15" t="s">
        <v>93</v>
      </c>
    </row>
    <row r="16" spans="1:38" hidden="1" x14ac:dyDescent="0.25">
      <c r="A16">
        <v>20087136</v>
      </c>
      <c r="B16" t="s">
        <v>94</v>
      </c>
      <c r="C16" t="s">
        <v>95</v>
      </c>
      <c r="D16" t="s">
        <v>96</v>
      </c>
      <c r="E16" t="s">
        <v>25</v>
      </c>
      <c r="F16" s="1">
        <v>31448</v>
      </c>
      <c r="G16">
        <v>8602055131085</v>
      </c>
      <c r="H16" t="s">
        <v>26</v>
      </c>
      <c r="I16" t="s">
        <v>27</v>
      </c>
      <c r="J16" t="s">
        <v>28</v>
      </c>
      <c r="K16" t="s">
        <v>29</v>
      </c>
      <c r="L16" t="s">
        <v>30</v>
      </c>
      <c r="M16" t="s">
        <v>31</v>
      </c>
      <c r="N16" t="s">
        <v>32</v>
      </c>
      <c r="O16" t="s">
        <v>33</v>
      </c>
      <c r="P16" t="s">
        <v>34</v>
      </c>
      <c r="Q16" t="s">
        <v>35</v>
      </c>
      <c r="T16">
        <v>45</v>
      </c>
      <c r="U16">
        <v>833004184</v>
      </c>
      <c r="V16" t="s">
        <v>97</v>
      </c>
    </row>
    <row r="17" spans="1:38" hidden="1" x14ac:dyDescent="0.25">
      <c r="A17">
        <v>21062293</v>
      </c>
      <c r="B17" t="s">
        <v>98</v>
      </c>
      <c r="C17" t="s">
        <v>99</v>
      </c>
      <c r="D17" t="s">
        <v>100</v>
      </c>
      <c r="E17" t="s">
        <v>25</v>
      </c>
      <c r="F17" s="1">
        <v>32587</v>
      </c>
      <c r="G17">
        <v>8903205303081</v>
      </c>
      <c r="H17" t="s">
        <v>26</v>
      </c>
      <c r="I17" t="s">
        <v>27</v>
      </c>
      <c r="J17" t="s">
        <v>28</v>
      </c>
      <c r="K17" t="s">
        <v>29</v>
      </c>
      <c r="L17" t="s">
        <v>30</v>
      </c>
      <c r="M17" t="s">
        <v>31</v>
      </c>
      <c r="N17" t="s">
        <v>32</v>
      </c>
      <c r="O17" t="s">
        <v>101</v>
      </c>
      <c r="P17" t="s">
        <v>34</v>
      </c>
      <c r="Q17" t="s">
        <v>35</v>
      </c>
      <c r="T17">
        <v>45</v>
      </c>
      <c r="U17">
        <v>845977131</v>
      </c>
      <c r="V17" t="s">
        <v>102</v>
      </c>
    </row>
    <row r="18" spans="1:38" x14ac:dyDescent="0.25">
      <c r="A18" s="5">
        <v>33477469</v>
      </c>
      <c r="B18" s="22" t="s">
        <v>103</v>
      </c>
      <c r="C18" s="5" t="s">
        <v>104</v>
      </c>
      <c r="D18" s="5" t="s">
        <v>105</v>
      </c>
      <c r="E18" s="5" t="s">
        <v>25</v>
      </c>
      <c r="F18" s="1">
        <v>26882</v>
      </c>
      <c r="G18">
        <v>7308065697088</v>
      </c>
      <c r="H18" t="s">
        <v>26</v>
      </c>
      <c r="I18" t="s">
        <v>27</v>
      </c>
      <c r="J18" t="s">
        <v>28</v>
      </c>
      <c r="K18" t="s">
        <v>29</v>
      </c>
      <c r="L18" t="s">
        <v>30</v>
      </c>
      <c r="M18" t="s">
        <v>31</v>
      </c>
      <c r="N18" t="s">
        <v>41</v>
      </c>
      <c r="O18" t="s">
        <v>75</v>
      </c>
      <c r="P18" t="s">
        <v>34</v>
      </c>
      <c r="Q18" t="s">
        <v>35</v>
      </c>
      <c r="T18">
        <v>45</v>
      </c>
      <c r="U18" s="5">
        <v>635493957</v>
      </c>
      <c r="V18" s="5" t="s">
        <v>106</v>
      </c>
      <c r="W18">
        <v>8</v>
      </c>
      <c r="X18">
        <v>8</v>
      </c>
      <c r="Y18">
        <v>24</v>
      </c>
      <c r="Z18">
        <v>6</v>
      </c>
      <c r="AA18">
        <v>20</v>
      </c>
      <c r="AB18">
        <f>SUBTOTAL(9,W18:AA18)</f>
        <v>66</v>
      </c>
      <c r="AC18" s="25">
        <f>(AB18/80)*100</f>
        <v>82.5</v>
      </c>
      <c r="AD18" s="19" t="s">
        <v>520</v>
      </c>
      <c r="AE18" s="19">
        <v>8</v>
      </c>
      <c r="AF18" s="19">
        <v>5</v>
      </c>
      <c r="AG18" s="19">
        <v>15</v>
      </c>
      <c r="AH18" s="19">
        <v>14</v>
      </c>
      <c r="AI18" s="19">
        <v>15</v>
      </c>
      <c r="AJ18" s="19">
        <v>2</v>
      </c>
      <c r="AK18" s="20">
        <f>SUBTOTAL(9,AE18:AJ18)</f>
        <v>59</v>
      </c>
      <c r="AL18" s="25">
        <f>(AC18+AK18)/2</f>
        <v>70.75</v>
      </c>
    </row>
    <row r="19" spans="1:38" x14ac:dyDescent="0.25">
      <c r="A19" s="5">
        <v>22224920</v>
      </c>
      <c r="B19" s="22" t="s">
        <v>107</v>
      </c>
      <c r="C19" s="5" t="s">
        <v>85</v>
      </c>
      <c r="D19" s="5" t="s">
        <v>108</v>
      </c>
      <c r="E19" s="5" t="s">
        <v>40</v>
      </c>
      <c r="F19" s="1">
        <v>33309</v>
      </c>
      <c r="G19">
        <v>9103120168086</v>
      </c>
      <c r="H19" t="s">
        <v>26</v>
      </c>
      <c r="I19" t="s">
        <v>27</v>
      </c>
      <c r="J19" t="s">
        <v>28</v>
      </c>
      <c r="K19" t="s">
        <v>29</v>
      </c>
      <c r="L19" t="s">
        <v>30</v>
      </c>
      <c r="M19" t="s">
        <v>31</v>
      </c>
      <c r="N19" t="s">
        <v>41</v>
      </c>
      <c r="O19" t="s">
        <v>75</v>
      </c>
      <c r="P19" t="s">
        <v>34</v>
      </c>
      <c r="Q19" t="s">
        <v>35</v>
      </c>
      <c r="T19">
        <v>45</v>
      </c>
      <c r="U19" s="5">
        <v>828786893</v>
      </c>
      <c r="V19" s="5" t="s">
        <v>109</v>
      </c>
      <c r="W19">
        <v>9</v>
      </c>
      <c r="X19">
        <v>8</v>
      </c>
      <c r="Y19">
        <v>18</v>
      </c>
      <c r="Z19">
        <v>8</v>
      </c>
      <c r="AA19">
        <v>20</v>
      </c>
      <c r="AB19">
        <f>SUBTOTAL(9,W19:AA19)</f>
        <v>63</v>
      </c>
      <c r="AC19" s="25">
        <f>(AB19/80)*100</f>
        <v>78.75</v>
      </c>
      <c r="AD19" s="5" t="s">
        <v>523</v>
      </c>
      <c r="AE19" s="5">
        <v>18</v>
      </c>
      <c r="AF19" s="5">
        <v>8</v>
      </c>
      <c r="AG19" s="5">
        <v>18</v>
      </c>
      <c r="AH19" s="5">
        <v>18</v>
      </c>
      <c r="AI19" s="5">
        <v>15</v>
      </c>
      <c r="AJ19" s="5">
        <v>8</v>
      </c>
      <c r="AK19" s="5">
        <f>SUBTOTAL(9,AE19:AJ19)</f>
        <v>85</v>
      </c>
      <c r="AL19" s="25">
        <f>(AC19+AK19)/2</f>
        <v>81.875</v>
      </c>
    </row>
    <row r="20" spans="1:38" hidden="1" x14ac:dyDescent="0.25">
      <c r="A20">
        <v>29799015</v>
      </c>
      <c r="B20" t="s">
        <v>110</v>
      </c>
      <c r="C20" t="s">
        <v>111</v>
      </c>
      <c r="D20" t="s">
        <v>112</v>
      </c>
      <c r="E20" t="s">
        <v>25</v>
      </c>
      <c r="F20" s="1">
        <v>32915</v>
      </c>
      <c r="G20">
        <v>9002115674084</v>
      </c>
      <c r="H20" t="s">
        <v>26</v>
      </c>
      <c r="I20" t="s">
        <v>27</v>
      </c>
      <c r="J20" t="s">
        <v>28</v>
      </c>
      <c r="K20" t="s">
        <v>29</v>
      </c>
      <c r="L20" t="s">
        <v>30</v>
      </c>
      <c r="M20" t="s">
        <v>31</v>
      </c>
      <c r="N20" t="s">
        <v>32</v>
      </c>
      <c r="O20" t="s">
        <v>113</v>
      </c>
      <c r="P20" t="s">
        <v>34</v>
      </c>
      <c r="Q20" t="s">
        <v>35</v>
      </c>
      <c r="T20">
        <v>45</v>
      </c>
      <c r="U20" s="2">
        <v>730972538</v>
      </c>
      <c r="V20" t="s">
        <v>114</v>
      </c>
    </row>
    <row r="21" spans="1:38" x14ac:dyDescent="0.25">
      <c r="A21" s="5">
        <v>25757377</v>
      </c>
      <c r="B21" s="22" t="s">
        <v>115</v>
      </c>
      <c r="C21" s="5" t="s">
        <v>116</v>
      </c>
      <c r="D21" s="5" t="s">
        <v>117</v>
      </c>
      <c r="E21" s="5" t="s">
        <v>25</v>
      </c>
      <c r="F21" s="1">
        <v>25240</v>
      </c>
      <c r="G21">
        <v>6902065379084</v>
      </c>
      <c r="H21" t="s">
        <v>26</v>
      </c>
      <c r="I21" t="s">
        <v>27</v>
      </c>
      <c r="J21" t="s">
        <v>28</v>
      </c>
      <c r="K21" t="s">
        <v>29</v>
      </c>
      <c r="L21" t="s">
        <v>30</v>
      </c>
      <c r="M21" t="s">
        <v>31</v>
      </c>
      <c r="N21" t="s">
        <v>41</v>
      </c>
      <c r="O21" t="s">
        <v>92</v>
      </c>
      <c r="P21" t="s">
        <v>34</v>
      </c>
      <c r="Q21" t="s">
        <v>35</v>
      </c>
      <c r="T21">
        <v>45</v>
      </c>
      <c r="U21" s="5">
        <v>712782386</v>
      </c>
      <c r="V21" s="5" t="s">
        <v>118</v>
      </c>
      <c r="W21">
        <v>8</v>
      </c>
      <c r="X21">
        <v>8</v>
      </c>
      <c r="Y21">
        <v>23</v>
      </c>
      <c r="Z21">
        <v>6</v>
      </c>
      <c r="AA21">
        <v>10</v>
      </c>
      <c r="AB21">
        <f>SUBTOTAL(9,W21:AA21)</f>
        <v>55</v>
      </c>
      <c r="AC21" s="25">
        <f>(AB21/80)*100</f>
        <v>68.75</v>
      </c>
      <c r="AD21" s="5" t="s">
        <v>526</v>
      </c>
      <c r="AE21" s="5">
        <v>15</v>
      </c>
      <c r="AF21" s="5">
        <v>8</v>
      </c>
      <c r="AG21" s="5">
        <v>18</v>
      </c>
      <c r="AH21" s="5">
        <v>16</v>
      </c>
      <c r="AI21" s="5">
        <v>15</v>
      </c>
      <c r="AJ21" s="5">
        <v>8</v>
      </c>
      <c r="AK21" s="5">
        <f>SUBTOTAL(9,AE21:AJ21)</f>
        <v>80</v>
      </c>
      <c r="AL21" s="25">
        <f>(AC21+AK21)/2</f>
        <v>74.375</v>
      </c>
    </row>
    <row r="22" spans="1:38" hidden="1" x14ac:dyDescent="0.25">
      <c r="A22">
        <v>26871734</v>
      </c>
      <c r="B22" t="s">
        <v>119</v>
      </c>
      <c r="C22" t="s">
        <v>120</v>
      </c>
      <c r="D22" t="s">
        <v>121</v>
      </c>
      <c r="E22" t="s">
        <v>40</v>
      </c>
      <c r="F22" s="1">
        <v>31721</v>
      </c>
      <c r="G22">
        <v>8611050451083</v>
      </c>
      <c r="H22" t="s">
        <v>58</v>
      </c>
      <c r="I22" t="s">
        <v>59</v>
      </c>
      <c r="J22" t="s">
        <v>28</v>
      </c>
      <c r="K22" t="s">
        <v>29</v>
      </c>
      <c r="L22" t="s">
        <v>60</v>
      </c>
      <c r="M22" t="s">
        <v>31</v>
      </c>
      <c r="P22" t="s">
        <v>34</v>
      </c>
      <c r="Q22" t="s">
        <v>61</v>
      </c>
      <c r="T22">
        <v>45</v>
      </c>
      <c r="U22">
        <v>795224343</v>
      </c>
      <c r="V22" t="s">
        <v>122</v>
      </c>
    </row>
    <row r="23" spans="1:38" hidden="1" x14ac:dyDescent="0.25">
      <c r="A23">
        <v>23111704</v>
      </c>
      <c r="B23" t="s">
        <v>123</v>
      </c>
      <c r="C23" t="s">
        <v>124</v>
      </c>
      <c r="D23" t="s">
        <v>125</v>
      </c>
      <c r="E23" t="s">
        <v>25</v>
      </c>
      <c r="F23" s="1">
        <v>34085</v>
      </c>
      <c r="G23">
        <v>9304265562089</v>
      </c>
      <c r="H23" t="s">
        <v>58</v>
      </c>
      <c r="I23" t="s">
        <v>59</v>
      </c>
      <c r="J23" t="s">
        <v>28</v>
      </c>
      <c r="K23" t="s">
        <v>29</v>
      </c>
      <c r="L23" t="s">
        <v>60</v>
      </c>
      <c r="M23" t="s">
        <v>31</v>
      </c>
      <c r="P23" t="s">
        <v>34</v>
      </c>
      <c r="Q23" t="s">
        <v>61</v>
      </c>
      <c r="T23">
        <v>45</v>
      </c>
      <c r="U23">
        <v>797317406</v>
      </c>
      <c r="V23" t="s">
        <v>126</v>
      </c>
    </row>
    <row r="24" spans="1:38" hidden="1" x14ac:dyDescent="0.25">
      <c r="A24">
        <v>17013127</v>
      </c>
      <c r="B24" t="s">
        <v>127</v>
      </c>
      <c r="C24" t="s">
        <v>128</v>
      </c>
      <c r="D24" t="s">
        <v>129</v>
      </c>
      <c r="E24" t="s">
        <v>40</v>
      </c>
      <c r="F24" s="1">
        <v>30135</v>
      </c>
      <c r="G24">
        <v>8207031156188</v>
      </c>
      <c r="H24" t="s">
        <v>58</v>
      </c>
      <c r="I24" t="s">
        <v>59</v>
      </c>
      <c r="J24" t="s">
        <v>28</v>
      </c>
      <c r="K24" t="s">
        <v>29</v>
      </c>
      <c r="L24" t="s">
        <v>60</v>
      </c>
      <c r="M24" t="s">
        <v>31</v>
      </c>
      <c r="P24" t="s">
        <v>34</v>
      </c>
      <c r="Q24" t="s">
        <v>61</v>
      </c>
      <c r="T24">
        <v>45</v>
      </c>
      <c r="U24">
        <v>822020456</v>
      </c>
      <c r="V24" t="s">
        <v>130</v>
      </c>
    </row>
    <row r="25" spans="1:38" hidden="1" x14ac:dyDescent="0.25">
      <c r="A25">
        <v>22436863</v>
      </c>
      <c r="B25" t="s">
        <v>131</v>
      </c>
      <c r="C25" t="s">
        <v>132</v>
      </c>
      <c r="D25" t="s">
        <v>133</v>
      </c>
      <c r="E25" t="s">
        <v>87</v>
      </c>
      <c r="F25" s="1">
        <v>33321</v>
      </c>
      <c r="G25">
        <v>9103240928088</v>
      </c>
      <c r="H25" t="s">
        <v>26</v>
      </c>
      <c r="I25" t="s">
        <v>27</v>
      </c>
      <c r="J25" t="s">
        <v>28</v>
      </c>
      <c r="K25" t="s">
        <v>29</v>
      </c>
      <c r="L25" t="s">
        <v>30</v>
      </c>
      <c r="M25" t="s">
        <v>31</v>
      </c>
      <c r="N25" t="s">
        <v>32</v>
      </c>
      <c r="O25" t="s">
        <v>134</v>
      </c>
      <c r="P25" t="s">
        <v>34</v>
      </c>
      <c r="Q25" t="s">
        <v>35</v>
      </c>
      <c r="T25">
        <v>45</v>
      </c>
      <c r="U25">
        <v>817564821</v>
      </c>
      <c r="V25" t="s">
        <v>135</v>
      </c>
    </row>
    <row r="26" spans="1:38" hidden="1" x14ac:dyDescent="0.25">
      <c r="A26">
        <v>16629221</v>
      </c>
      <c r="B26" t="s">
        <v>136</v>
      </c>
      <c r="C26" t="s">
        <v>137</v>
      </c>
      <c r="D26" t="s">
        <v>138</v>
      </c>
      <c r="E26" t="s">
        <v>25</v>
      </c>
      <c r="F26" s="1">
        <v>29498</v>
      </c>
      <c r="H26" t="s">
        <v>58</v>
      </c>
      <c r="I26" t="s">
        <v>59</v>
      </c>
      <c r="J26" t="s">
        <v>28</v>
      </c>
      <c r="K26" t="s">
        <v>29</v>
      </c>
      <c r="L26" t="s">
        <v>60</v>
      </c>
      <c r="M26" t="s">
        <v>31</v>
      </c>
      <c r="P26" t="s">
        <v>34</v>
      </c>
      <c r="Q26" t="s">
        <v>61</v>
      </c>
      <c r="T26">
        <v>45</v>
      </c>
      <c r="U26">
        <v>71312464</v>
      </c>
      <c r="V26" t="s">
        <v>139</v>
      </c>
    </row>
    <row r="27" spans="1:38" hidden="1" x14ac:dyDescent="0.25">
      <c r="A27">
        <v>29797128</v>
      </c>
      <c r="B27" t="s">
        <v>140</v>
      </c>
      <c r="C27" t="s">
        <v>64</v>
      </c>
      <c r="D27" t="s">
        <v>141</v>
      </c>
      <c r="E27" t="s">
        <v>25</v>
      </c>
      <c r="F27" s="1">
        <v>31403</v>
      </c>
      <c r="G27">
        <v>8512225721089</v>
      </c>
      <c r="H27" t="s">
        <v>58</v>
      </c>
      <c r="I27" t="s">
        <v>59</v>
      </c>
      <c r="J27" t="s">
        <v>28</v>
      </c>
      <c r="K27" t="s">
        <v>29</v>
      </c>
      <c r="L27" t="s">
        <v>60</v>
      </c>
      <c r="M27" t="s">
        <v>31</v>
      </c>
      <c r="P27" t="s">
        <v>34</v>
      </c>
      <c r="Q27" t="s">
        <v>61</v>
      </c>
      <c r="T27">
        <v>45</v>
      </c>
      <c r="U27">
        <v>733743132</v>
      </c>
      <c r="V27" t="s">
        <v>142</v>
      </c>
    </row>
    <row r="28" spans="1:38" hidden="1" x14ac:dyDescent="0.25">
      <c r="A28">
        <v>23428120</v>
      </c>
      <c r="B28" t="s">
        <v>143</v>
      </c>
      <c r="C28" t="s">
        <v>144</v>
      </c>
      <c r="D28" t="s">
        <v>145</v>
      </c>
      <c r="E28" t="s">
        <v>25</v>
      </c>
      <c r="F28" s="1">
        <v>34237</v>
      </c>
      <c r="G28">
        <v>9309255083087</v>
      </c>
      <c r="H28" t="s">
        <v>26</v>
      </c>
      <c r="I28" t="s">
        <v>27</v>
      </c>
      <c r="J28" t="s">
        <v>28</v>
      </c>
      <c r="K28" t="s">
        <v>29</v>
      </c>
      <c r="L28" t="s">
        <v>30</v>
      </c>
      <c r="M28" t="s">
        <v>31</v>
      </c>
      <c r="N28" t="s">
        <v>32</v>
      </c>
      <c r="O28" t="s">
        <v>33</v>
      </c>
      <c r="P28" t="s">
        <v>34</v>
      </c>
      <c r="Q28" t="s">
        <v>35</v>
      </c>
      <c r="T28">
        <v>45</v>
      </c>
      <c r="U28">
        <v>734193814</v>
      </c>
      <c r="V28" t="s">
        <v>146</v>
      </c>
    </row>
    <row r="29" spans="1:38" hidden="1" x14ac:dyDescent="0.25">
      <c r="A29">
        <v>22909427</v>
      </c>
      <c r="B29" t="s">
        <v>147</v>
      </c>
      <c r="C29" t="s">
        <v>148</v>
      </c>
      <c r="D29" t="s">
        <v>149</v>
      </c>
      <c r="E29" t="s">
        <v>25</v>
      </c>
      <c r="F29" s="1">
        <v>33212</v>
      </c>
      <c r="G29">
        <v>9012055237081</v>
      </c>
      <c r="H29" t="s">
        <v>26</v>
      </c>
      <c r="I29" t="s">
        <v>27</v>
      </c>
      <c r="J29" t="s">
        <v>28</v>
      </c>
      <c r="K29" t="s">
        <v>29</v>
      </c>
      <c r="L29" t="s">
        <v>30</v>
      </c>
      <c r="M29" t="s">
        <v>31</v>
      </c>
      <c r="N29" t="s">
        <v>32</v>
      </c>
      <c r="O29" t="s">
        <v>33</v>
      </c>
      <c r="P29" t="s">
        <v>34</v>
      </c>
      <c r="Q29" t="s">
        <v>35</v>
      </c>
      <c r="T29">
        <v>45</v>
      </c>
      <c r="U29">
        <v>724391793</v>
      </c>
      <c r="V29" t="s">
        <v>150</v>
      </c>
    </row>
    <row r="30" spans="1:38" x14ac:dyDescent="0.25">
      <c r="A30" s="5">
        <v>31450067</v>
      </c>
      <c r="B30" s="22" t="s">
        <v>151</v>
      </c>
      <c r="C30" s="5" t="s">
        <v>152</v>
      </c>
      <c r="D30" s="5" t="s">
        <v>153</v>
      </c>
      <c r="E30" s="5" t="s">
        <v>25</v>
      </c>
      <c r="F30" s="1">
        <v>30800</v>
      </c>
      <c r="G30">
        <v>8404285525081</v>
      </c>
      <c r="H30" t="s">
        <v>26</v>
      </c>
      <c r="I30" t="s">
        <v>27</v>
      </c>
      <c r="J30" t="s">
        <v>28</v>
      </c>
      <c r="K30" t="s">
        <v>29</v>
      </c>
      <c r="L30" t="s">
        <v>30</v>
      </c>
      <c r="M30" t="s">
        <v>31</v>
      </c>
      <c r="N30" t="s">
        <v>41</v>
      </c>
      <c r="O30" t="s">
        <v>92</v>
      </c>
      <c r="P30" t="s">
        <v>34</v>
      </c>
      <c r="Q30" t="s">
        <v>35</v>
      </c>
      <c r="T30">
        <v>45</v>
      </c>
      <c r="U30" s="5">
        <v>796625390</v>
      </c>
      <c r="V30" s="5" t="s">
        <v>154</v>
      </c>
      <c r="W30">
        <v>6</v>
      </c>
      <c r="X30">
        <v>6</v>
      </c>
      <c r="Y30">
        <v>22</v>
      </c>
      <c r="Z30">
        <v>6</v>
      </c>
      <c r="AA30">
        <v>10</v>
      </c>
      <c r="AB30">
        <f>SUBTOTAL(9,W30:AA30)</f>
        <v>50</v>
      </c>
      <c r="AC30" s="25">
        <f>(AB30/80)*100</f>
        <v>62.5</v>
      </c>
      <c r="AD30" s="5" t="s">
        <v>516</v>
      </c>
      <c r="AE30" s="5">
        <v>12</v>
      </c>
      <c r="AF30" s="5">
        <v>8</v>
      </c>
      <c r="AG30" s="5">
        <v>10</v>
      </c>
      <c r="AH30" s="5">
        <v>18</v>
      </c>
      <c r="AI30" s="5">
        <v>10</v>
      </c>
      <c r="AJ30" s="5">
        <v>10</v>
      </c>
      <c r="AK30" s="5">
        <f>SUBTOTAL(9,AE30:AJ30)</f>
        <v>68</v>
      </c>
      <c r="AL30" s="25">
        <f>(AC30+AK30)/2</f>
        <v>65.25</v>
      </c>
    </row>
    <row r="31" spans="1:38" hidden="1" x14ac:dyDescent="0.25">
      <c r="A31">
        <v>20551584</v>
      </c>
      <c r="B31" t="s">
        <v>155</v>
      </c>
      <c r="C31" t="s">
        <v>156</v>
      </c>
      <c r="D31" t="s">
        <v>157</v>
      </c>
      <c r="E31" t="s">
        <v>25</v>
      </c>
      <c r="F31" s="1">
        <v>32067</v>
      </c>
      <c r="G31">
        <v>8710175029087</v>
      </c>
      <c r="H31" t="s">
        <v>26</v>
      </c>
      <c r="I31" t="s">
        <v>27</v>
      </c>
      <c r="J31" t="s">
        <v>28</v>
      </c>
      <c r="K31" t="s">
        <v>29</v>
      </c>
      <c r="L31" t="s">
        <v>30</v>
      </c>
      <c r="M31" t="s">
        <v>31</v>
      </c>
      <c r="N31" t="s">
        <v>32</v>
      </c>
      <c r="O31" t="s">
        <v>33</v>
      </c>
      <c r="P31" t="s">
        <v>34</v>
      </c>
      <c r="Q31" t="s">
        <v>35</v>
      </c>
      <c r="T31">
        <v>45</v>
      </c>
      <c r="U31">
        <v>834930728</v>
      </c>
      <c r="V31" t="s">
        <v>158</v>
      </c>
    </row>
    <row r="32" spans="1:38" hidden="1" x14ac:dyDescent="0.25">
      <c r="A32">
        <v>21063990</v>
      </c>
      <c r="B32" t="s">
        <v>159</v>
      </c>
      <c r="C32" t="s">
        <v>160</v>
      </c>
      <c r="D32" t="s">
        <v>161</v>
      </c>
      <c r="E32" t="s">
        <v>25</v>
      </c>
      <c r="F32" s="1">
        <v>32800</v>
      </c>
      <c r="G32">
        <v>8910195223088</v>
      </c>
      <c r="H32" t="s">
        <v>26</v>
      </c>
      <c r="I32" t="s">
        <v>27</v>
      </c>
      <c r="J32" t="s">
        <v>28</v>
      </c>
      <c r="K32" t="s">
        <v>29</v>
      </c>
      <c r="L32" t="s">
        <v>30</v>
      </c>
      <c r="M32" t="s">
        <v>31</v>
      </c>
      <c r="N32" t="s">
        <v>32</v>
      </c>
      <c r="O32" t="s">
        <v>33</v>
      </c>
      <c r="P32" t="s">
        <v>34</v>
      </c>
      <c r="Q32" t="s">
        <v>35</v>
      </c>
      <c r="T32">
        <v>45</v>
      </c>
      <c r="U32">
        <v>796757188</v>
      </c>
      <c r="V32" t="s">
        <v>162</v>
      </c>
    </row>
    <row r="33" spans="1:38" hidden="1" x14ac:dyDescent="0.25">
      <c r="A33">
        <v>25156403</v>
      </c>
      <c r="B33" t="s">
        <v>163</v>
      </c>
      <c r="C33" t="s">
        <v>164</v>
      </c>
      <c r="D33" t="s">
        <v>165</v>
      </c>
      <c r="E33" t="s">
        <v>166</v>
      </c>
      <c r="F33" s="1">
        <v>31623</v>
      </c>
      <c r="G33">
        <v>8607300624081</v>
      </c>
      <c r="H33" t="s">
        <v>58</v>
      </c>
      <c r="I33" t="s">
        <v>59</v>
      </c>
      <c r="J33" t="s">
        <v>28</v>
      </c>
      <c r="K33" t="s">
        <v>29</v>
      </c>
      <c r="L33" t="s">
        <v>60</v>
      </c>
      <c r="M33" t="s">
        <v>31</v>
      </c>
      <c r="P33" t="s">
        <v>34</v>
      </c>
      <c r="Q33" t="s">
        <v>61</v>
      </c>
      <c r="T33">
        <v>45</v>
      </c>
      <c r="U33">
        <v>798009510</v>
      </c>
      <c r="V33" t="s">
        <v>167</v>
      </c>
    </row>
    <row r="34" spans="1:38" hidden="1" x14ac:dyDescent="0.25">
      <c r="A34">
        <v>22407553</v>
      </c>
      <c r="B34" t="s">
        <v>168</v>
      </c>
      <c r="C34" t="s">
        <v>169</v>
      </c>
      <c r="D34" t="s">
        <v>170</v>
      </c>
      <c r="E34" t="s">
        <v>25</v>
      </c>
      <c r="F34" s="1">
        <v>32532</v>
      </c>
      <c r="G34">
        <v>8901245342085</v>
      </c>
      <c r="H34" t="s">
        <v>26</v>
      </c>
      <c r="I34" t="s">
        <v>27</v>
      </c>
      <c r="J34" t="s">
        <v>28</v>
      </c>
      <c r="K34" t="s">
        <v>29</v>
      </c>
      <c r="L34" t="s">
        <v>30</v>
      </c>
      <c r="M34" t="s">
        <v>31</v>
      </c>
      <c r="N34" t="s">
        <v>32</v>
      </c>
      <c r="O34" t="s">
        <v>33</v>
      </c>
      <c r="P34" t="s">
        <v>34</v>
      </c>
      <c r="Q34" t="s">
        <v>35</v>
      </c>
      <c r="T34">
        <v>45</v>
      </c>
      <c r="U34">
        <v>764853033</v>
      </c>
      <c r="V34" t="s">
        <v>171</v>
      </c>
    </row>
    <row r="35" spans="1:38" hidden="1" x14ac:dyDescent="0.25">
      <c r="A35">
        <v>24048739</v>
      </c>
      <c r="B35" t="s">
        <v>172</v>
      </c>
      <c r="C35" t="s">
        <v>173</v>
      </c>
      <c r="D35" t="s">
        <v>174</v>
      </c>
      <c r="E35" t="s">
        <v>87</v>
      </c>
      <c r="F35" s="1">
        <v>34268</v>
      </c>
      <c r="G35">
        <v>9310260533082</v>
      </c>
      <c r="H35" t="s">
        <v>26</v>
      </c>
      <c r="I35" t="s">
        <v>27</v>
      </c>
      <c r="J35" t="s">
        <v>28</v>
      </c>
      <c r="K35" t="s">
        <v>29</v>
      </c>
      <c r="L35" t="s">
        <v>30</v>
      </c>
      <c r="M35" t="s">
        <v>31</v>
      </c>
      <c r="N35" t="s">
        <v>32</v>
      </c>
      <c r="O35" t="s">
        <v>75</v>
      </c>
      <c r="P35" t="s">
        <v>34</v>
      </c>
      <c r="Q35" t="s">
        <v>35</v>
      </c>
      <c r="T35">
        <v>45</v>
      </c>
      <c r="U35">
        <v>725116884</v>
      </c>
      <c r="V35" t="s">
        <v>175</v>
      </c>
    </row>
    <row r="36" spans="1:38" hidden="1" x14ac:dyDescent="0.25">
      <c r="A36">
        <v>10729968</v>
      </c>
      <c r="B36" t="s">
        <v>176</v>
      </c>
      <c r="C36" t="s">
        <v>177</v>
      </c>
      <c r="D36" t="s">
        <v>178</v>
      </c>
      <c r="E36" t="s">
        <v>54</v>
      </c>
      <c r="F36" s="1">
        <v>27276</v>
      </c>
      <c r="G36">
        <v>7409040167088</v>
      </c>
      <c r="H36" t="s">
        <v>26</v>
      </c>
      <c r="I36" t="s">
        <v>27</v>
      </c>
      <c r="J36" t="s">
        <v>28</v>
      </c>
      <c r="K36" t="s">
        <v>29</v>
      </c>
      <c r="L36" t="s">
        <v>30</v>
      </c>
      <c r="M36" t="s">
        <v>31</v>
      </c>
      <c r="N36" t="s">
        <v>32</v>
      </c>
      <c r="O36" t="s">
        <v>33</v>
      </c>
      <c r="P36" t="s">
        <v>34</v>
      </c>
      <c r="Q36" t="s">
        <v>35</v>
      </c>
      <c r="T36">
        <v>45</v>
      </c>
      <c r="U36">
        <v>824408449</v>
      </c>
      <c r="V36" t="s">
        <v>179</v>
      </c>
    </row>
    <row r="37" spans="1:38" hidden="1" x14ac:dyDescent="0.25">
      <c r="A37">
        <v>20557213</v>
      </c>
      <c r="B37" t="s">
        <v>180</v>
      </c>
      <c r="C37" t="s">
        <v>181</v>
      </c>
      <c r="D37" t="s">
        <v>182</v>
      </c>
      <c r="E37" t="s">
        <v>25</v>
      </c>
      <c r="F37" s="1">
        <v>32498</v>
      </c>
      <c r="G37">
        <v>8812215217084</v>
      </c>
      <c r="H37" t="s">
        <v>26</v>
      </c>
      <c r="I37" t="s">
        <v>27</v>
      </c>
      <c r="J37" t="s">
        <v>28</v>
      </c>
      <c r="K37" t="s">
        <v>29</v>
      </c>
      <c r="L37" t="s">
        <v>30</v>
      </c>
      <c r="M37" t="s">
        <v>31</v>
      </c>
      <c r="N37" t="s">
        <v>32</v>
      </c>
      <c r="O37" t="s">
        <v>33</v>
      </c>
      <c r="P37" t="s">
        <v>34</v>
      </c>
      <c r="Q37" t="s">
        <v>35</v>
      </c>
      <c r="T37">
        <v>45</v>
      </c>
      <c r="U37">
        <v>798983336</v>
      </c>
      <c r="V37" t="s">
        <v>183</v>
      </c>
    </row>
    <row r="38" spans="1:38" hidden="1" x14ac:dyDescent="0.25">
      <c r="A38">
        <v>22773533</v>
      </c>
      <c r="B38" t="s">
        <v>180</v>
      </c>
      <c r="C38" t="s">
        <v>184</v>
      </c>
      <c r="D38" t="s">
        <v>185</v>
      </c>
      <c r="E38" t="s">
        <v>25</v>
      </c>
      <c r="F38" s="1">
        <v>33682</v>
      </c>
      <c r="G38">
        <v>9203195046082</v>
      </c>
      <c r="H38" t="s">
        <v>26</v>
      </c>
      <c r="I38" t="s">
        <v>27</v>
      </c>
      <c r="J38" t="s">
        <v>28</v>
      </c>
      <c r="K38" t="s">
        <v>29</v>
      </c>
      <c r="L38" t="s">
        <v>30</v>
      </c>
      <c r="M38" t="s">
        <v>31</v>
      </c>
      <c r="N38" t="s">
        <v>32</v>
      </c>
      <c r="O38" t="s">
        <v>70</v>
      </c>
      <c r="P38" t="s">
        <v>34</v>
      </c>
      <c r="Q38" t="s">
        <v>35</v>
      </c>
      <c r="T38">
        <v>45</v>
      </c>
      <c r="U38">
        <v>605396691</v>
      </c>
      <c r="V38" t="s">
        <v>186</v>
      </c>
    </row>
    <row r="39" spans="1:38" x14ac:dyDescent="0.25">
      <c r="A39" s="5">
        <v>29686415</v>
      </c>
      <c r="B39" s="22" t="s">
        <v>187</v>
      </c>
      <c r="C39" s="5" t="s">
        <v>188</v>
      </c>
      <c r="D39" s="5" t="s">
        <v>189</v>
      </c>
      <c r="E39" s="5" t="s">
        <v>54</v>
      </c>
      <c r="F39" s="1">
        <v>28166</v>
      </c>
      <c r="G39">
        <v>7702100584089</v>
      </c>
      <c r="H39" t="s">
        <v>26</v>
      </c>
      <c r="I39" t="s">
        <v>190</v>
      </c>
      <c r="J39" t="s">
        <v>28</v>
      </c>
      <c r="K39" t="s">
        <v>29</v>
      </c>
      <c r="L39" t="s">
        <v>30</v>
      </c>
      <c r="M39" t="s">
        <v>31</v>
      </c>
      <c r="N39" t="s">
        <v>41</v>
      </c>
      <c r="O39" t="s">
        <v>191</v>
      </c>
      <c r="P39" t="s">
        <v>34</v>
      </c>
      <c r="Q39" t="s">
        <v>35</v>
      </c>
      <c r="T39">
        <v>45</v>
      </c>
      <c r="U39" s="5">
        <v>764311375</v>
      </c>
      <c r="V39" s="5" t="s">
        <v>192</v>
      </c>
      <c r="W39">
        <v>8</v>
      </c>
      <c r="X39">
        <v>4</v>
      </c>
      <c r="Y39">
        <v>18</v>
      </c>
      <c r="Z39">
        <v>6</v>
      </c>
      <c r="AA39" s="14">
        <v>12</v>
      </c>
      <c r="AB39">
        <f>SUBTOTAL(9,W39:AA39)</f>
        <v>48</v>
      </c>
      <c r="AC39" s="25">
        <f>(AB39/80)*100</f>
        <v>60</v>
      </c>
      <c r="AD39" s="19" t="s">
        <v>520</v>
      </c>
      <c r="AE39" s="19">
        <v>8</v>
      </c>
      <c r="AF39" s="19">
        <v>5</v>
      </c>
      <c r="AG39" s="19">
        <v>15</v>
      </c>
      <c r="AH39" s="19">
        <v>14</v>
      </c>
      <c r="AI39" s="19">
        <v>15</v>
      </c>
      <c r="AJ39" s="19">
        <v>2</v>
      </c>
      <c r="AK39" s="5">
        <f>SUBTOTAL(9,AE39:AJ39)</f>
        <v>59</v>
      </c>
      <c r="AL39" s="25">
        <f>(AC39+AK39)/2</f>
        <v>59.5</v>
      </c>
    </row>
    <row r="40" spans="1:38" x14ac:dyDescent="0.25">
      <c r="A40" s="5">
        <v>32918585</v>
      </c>
      <c r="B40" s="22" t="s">
        <v>193</v>
      </c>
      <c r="C40" s="5" t="s">
        <v>194</v>
      </c>
      <c r="D40" s="5" t="s">
        <v>195</v>
      </c>
      <c r="E40" s="5" t="s">
        <v>25</v>
      </c>
      <c r="F40" s="1">
        <v>31931</v>
      </c>
      <c r="G40">
        <v>8706035525082</v>
      </c>
      <c r="H40" t="s">
        <v>26</v>
      </c>
      <c r="I40" t="s">
        <v>27</v>
      </c>
      <c r="J40" t="s">
        <v>28</v>
      </c>
      <c r="K40" t="s">
        <v>29</v>
      </c>
      <c r="L40" t="s">
        <v>30</v>
      </c>
      <c r="M40" t="s">
        <v>31</v>
      </c>
      <c r="N40" t="s">
        <v>41</v>
      </c>
      <c r="O40" t="s">
        <v>134</v>
      </c>
      <c r="P40" t="s">
        <v>34</v>
      </c>
      <c r="Q40" t="s">
        <v>35</v>
      </c>
      <c r="T40">
        <v>45</v>
      </c>
      <c r="U40" s="5">
        <v>713608361</v>
      </c>
      <c r="V40" s="5" t="s">
        <v>196</v>
      </c>
      <c r="W40">
        <v>5</v>
      </c>
      <c r="X40">
        <v>6</v>
      </c>
      <c r="Y40">
        <v>12</v>
      </c>
      <c r="Z40">
        <v>6</v>
      </c>
      <c r="AA40">
        <v>20</v>
      </c>
      <c r="AB40">
        <f>SUBTOTAL(9,W40:AA40)</f>
        <v>49</v>
      </c>
      <c r="AC40" s="25">
        <f>(AB40/80)*100</f>
        <v>61.250000000000007</v>
      </c>
      <c r="AD40" s="19" t="s">
        <v>520</v>
      </c>
      <c r="AE40" s="19">
        <v>8</v>
      </c>
      <c r="AF40" s="19">
        <v>5</v>
      </c>
      <c r="AG40" s="19">
        <v>15</v>
      </c>
      <c r="AH40" s="19">
        <v>14</v>
      </c>
      <c r="AI40" s="19">
        <v>15</v>
      </c>
      <c r="AJ40" s="19">
        <v>2</v>
      </c>
      <c r="AK40" s="5">
        <f>SUBTOTAL(9,AE40:AJ40)</f>
        <v>59</v>
      </c>
      <c r="AL40" s="25">
        <f>(AC40+AK40)/2</f>
        <v>60.125</v>
      </c>
    </row>
    <row r="41" spans="1:38" x14ac:dyDescent="0.25">
      <c r="A41" s="5">
        <v>31462057</v>
      </c>
      <c r="B41" s="22" t="s">
        <v>197</v>
      </c>
      <c r="C41" s="5" t="s">
        <v>198</v>
      </c>
      <c r="D41" s="5" t="s">
        <v>199</v>
      </c>
      <c r="E41" s="5" t="s">
        <v>25</v>
      </c>
      <c r="F41" s="1">
        <v>24541</v>
      </c>
      <c r="G41">
        <v>6703105921087</v>
      </c>
      <c r="H41" t="s">
        <v>26</v>
      </c>
      <c r="I41" t="s">
        <v>190</v>
      </c>
      <c r="J41" t="s">
        <v>28</v>
      </c>
      <c r="K41" t="s">
        <v>29</v>
      </c>
      <c r="L41" t="s">
        <v>30</v>
      </c>
      <c r="M41" t="s">
        <v>31</v>
      </c>
      <c r="N41" t="s">
        <v>41</v>
      </c>
      <c r="O41" t="s">
        <v>200</v>
      </c>
      <c r="P41" t="s">
        <v>34</v>
      </c>
      <c r="Q41" t="s">
        <v>35</v>
      </c>
      <c r="T41">
        <v>45</v>
      </c>
      <c r="U41" s="5">
        <v>826489891</v>
      </c>
      <c r="V41" s="5" t="s">
        <v>201</v>
      </c>
      <c r="W41">
        <v>10</v>
      </c>
      <c r="X41">
        <v>6</v>
      </c>
      <c r="Y41">
        <v>14</v>
      </c>
      <c r="Z41">
        <v>5</v>
      </c>
      <c r="AA41">
        <v>10</v>
      </c>
      <c r="AB41">
        <f>SUBTOTAL(9,W41:AA41)</f>
        <v>45</v>
      </c>
      <c r="AC41" s="25">
        <f>(AB41/80)*100</f>
        <v>56.25</v>
      </c>
      <c r="AD41" s="19" t="s">
        <v>517</v>
      </c>
      <c r="AE41" s="19">
        <v>14</v>
      </c>
      <c r="AF41" s="19">
        <v>5</v>
      </c>
      <c r="AG41" s="19">
        <v>10</v>
      </c>
      <c r="AH41" s="19">
        <v>15</v>
      </c>
      <c r="AI41" s="19">
        <v>8</v>
      </c>
      <c r="AJ41" s="19">
        <v>7</v>
      </c>
      <c r="AK41" s="5">
        <f>SUBTOTAL(9,AE41:AJ41)</f>
        <v>59</v>
      </c>
      <c r="AL41" s="25">
        <f>(AC41+AK41)/2</f>
        <v>57.625</v>
      </c>
    </row>
    <row r="42" spans="1:38" x14ac:dyDescent="0.25">
      <c r="A42" s="5">
        <v>33329443</v>
      </c>
      <c r="B42" s="22" t="s">
        <v>202</v>
      </c>
      <c r="C42" s="5" t="s">
        <v>203</v>
      </c>
      <c r="D42" s="5" t="s">
        <v>204</v>
      </c>
      <c r="E42" s="5" t="s">
        <v>25</v>
      </c>
      <c r="F42" s="1">
        <v>32164</v>
      </c>
      <c r="G42">
        <v>8801225728081</v>
      </c>
      <c r="H42" t="s">
        <v>26</v>
      </c>
      <c r="I42" t="s">
        <v>27</v>
      </c>
      <c r="J42" t="s">
        <v>28</v>
      </c>
      <c r="K42" t="s">
        <v>29</v>
      </c>
      <c r="L42" t="s">
        <v>30</v>
      </c>
      <c r="M42" t="s">
        <v>31</v>
      </c>
      <c r="N42" t="s">
        <v>41</v>
      </c>
      <c r="O42" t="s">
        <v>92</v>
      </c>
      <c r="P42" t="s">
        <v>34</v>
      </c>
      <c r="Q42" t="s">
        <v>35</v>
      </c>
      <c r="T42">
        <v>45</v>
      </c>
      <c r="U42" s="5">
        <v>734776281</v>
      </c>
      <c r="V42" s="5" t="s">
        <v>205</v>
      </c>
      <c r="W42">
        <v>6</v>
      </c>
      <c r="X42">
        <v>10</v>
      </c>
      <c r="Y42">
        <v>15</v>
      </c>
      <c r="Z42">
        <v>10</v>
      </c>
      <c r="AA42">
        <v>18</v>
      </c>
      <c r="AB42">
        <f>SUBTOTAL(9,W42:AA42)</f>
        <v>59</v>
      </c>
      <c r="AC42" s="25">
        <f>(AB42/80)*100</f>
        <v>73.75</v>
      </c>
      <c r="AD42" s="5" t="s">
        <v>513</v>
      </c>
      <c r="AE42" s="5">
        <v>16</v>
      </c>
      <c r="AF42" s="5">
        <v>8</v>
      </c>
      <c r="AG42" s="5">
        <v>18</v>
      </c>
      <c r="AH42" s="5">
        <v>16</v>
      </c>
      <c r="AI42" s="5">
        <v>10</v>
      </c>
      <c r="AJ42" s="5">
        <v>2</v>
      </c>
      <c r="AK42" s="5">
        <f>SUBTOTAL(9,AE42:AJ42)</f>
        <v>70</v>
      </c>
      <c r="AL42" s="25">
        <f>(AC42+AK42)/2</f>
        <v>71.875</v>
      </c>
    </row>
    <row r="43" spans="1:38" x14ac:dyDescent="0.25">
      <c r="A43" s="5">
        <v>29778069</v>
      </c>
      <c r="B43" s="22" t="s">
        <v>206</v>
      </c>
      <c r="C43" s="5" t="s">
        <v>207</v>
      </c>
      <c r="D43" s="5" t="s">
        <v>208</v>
      </c>
      <c r="E43" s="5" t="s">
        <v>25</v>
      </c>
      <c r="F43" s="1">
        <v>26499</v>
      </c>
      <c r="G43">
        <v>7207195404086</v>
      </c>
      <c r="H43" t="s">
        <v>26</v>
      </c>
      <c r="I43" t="s">
        <v>190</v>
      </c>
      <c r="J43" t="s">
        <v>28</v>
      </c>
      <c r="K43" t="s">
        <v>29</v>
      </c>
      <c r="L43" t="s">
        <v>30</v>
      </c>
      <c r="M43" t="s">
        <v>31</v>
      </c>
      <c r="N43" t="s">
        <v>41</v>
      </c>
      <c r="O43" t="s">
        <v>75</v>
      </c>
      <c r="P43" t="s">
        <v>34</v>
      </c>
      <c r="Q43" t="s">
        <v>35</v>
      </c>
      <c r="T43">
        <v>45</v>
      </c>
      <c r="U43" s="5">
        <v>828599239</v>
      </c>
      <c r="V43" s="5" t="s">
        <v>209</v>
      </c>
      <c r="W43">
        <v>10</v>
      </c>
      <c r="X43">
        <v>10</v>
      </c>
      <c r="Y43">
        <v>15</v>
      </c>
      <c r="Z43">
        <v>7</v>
      </c>
      <c r="AA43">
        <v>10</v>
      </c>
      <c r="AB43">
        <f>SUBTOTAL(9,W43:AA43)</f>
        <v>52</v>
      </c>
      <c r="AC43" s="25">
        <f>(AB43/80)*100</f>
        <v>65</v>
      </c>
      <c r="AD43" s="5" t="s">
        <v>513</v>
      </c>
      <c r="AE43" s="5">
        <v>16</v>
      </c>
      <c r="AF43" s="5">
        <v>8</v>
      </c>
      <c r="AG43" s="5">
        <v>18</v>
      </c>
      <c r="AH43" s="5">
        <v>16</v>
      </c>
      <c r="AI43" s="5">
        <v>10</v>
      </c>
      <c r="AJ43" s="5">
        <v>2</v>
      </c>
      <c r="AK43" s="5">
        <f>SUBTOTAL(9,AE43:AJ43)</f>
        <v>70</v>
      </c>
      <c r="AL43" s="25">
        <f>(AC43+AK43)/2</f>
        <v>67.5</v>
      </c>
    </row>
    <row r="44" spans="1:38" hidden="1" x14ac:dyDescent="0.25">
      <c r="A44">
        <v>28308913</v>
      </c>
      <c r="B44" t="s">
        <v>210</v>
      </c>
      <c r="C44" t="s">
        <v>211</v>
      </c>
      <c r="D44" t="s">
        <v>212</v>
      </c>
      <c r="E44" t="s">
        <v>25</v>
      </c>
      <c r="F44" s="1">
        <v>28844</v>
      </c>
      <c r="G44">
        <v>7812205278089</v>
      </c>
      <c r="H44" t="s">
        <v>26</v>
      </c>
      <c r="I44" t="s">
        <v>27</v>
      </c>
      <c r="J44" t="s">
        <v>28</v>
      </c>
      <c r="K44" t="s">
        <v>29</v>
      </c>
      <c r="L44" t="s">
        <v>30</v>
      </c>
      <c r="M44" t="s">
        <v>31</v>
      </c>
      <c r="N44" t="s">
        <v>32</v>
      </c>
      <c r="O44" t="s">
        <v>33</v>
      </c>
      <c r="P44" t="s">
        <v>34</v>
      </c>
      <c r="Q44" t="s">
        <v>35</v>
      </c>
      <c r="T44">
        <v>45</v>
      </c>
      <c r="U44">
        <v>810499583</v>
      </c>
      <c r="V44" t="s">
        <v>213</v>
      </c>
    </row>
    <row r="45" spans="1:38" x14ac:dyDescent="0.25">
      <c r="A45" s="5">
        <v>31477895</v>
      </c>
      <c r="B45" s="22" t="s">
        <v>214</v>
      </c>
      <c r="C45" s="5" t="s">
        <v>215</v>
      </c>
      <c r="D45" s="5" t="s">
        <v>216</v>
      </c>
      <c r="E45" s="5" t="s">
        <v>25</v>
      </c>
      <c r="F45" s="1">
        <v>23366</v>
      </c>
      <c r="G45">
        <v>6312215529085</v>
      </c>
      <c r="H45" t="s">
        <v>26</v>
      </c>
      <c r="I45" t="s">
        <v>190</v>
      </c>
      <c r="J45" t="s">
        <v>28</v>
      </c>
      <c r="K45" t="s">
        <v>29</v>
      </c>
      <c r="L45" t="s">
        <v>30</v>
      </c>
      <c r="M45" t="s">
        <v>31</v>
      </c>
      <c r="N45" t="s">
        <v>41</v>
      </c>
      <c r="O45" t="s">
        <v>42</v>
      </c>
      <c r="P45" t="s">
        <v>34</v>
      </c>
      <c r="Q45" t="s">
        <v>35</v>
      </c>
      <c r="T45">
        <v>45</v>
      </c>
      <c r="U45" s="5">
        <v>768257106</v>
      </c>
      <c r="V45" s="5" t="s">
        <v>217</v>
      </c>
      <c r="W45">
        <v>8</v>
      </c>
      <c r="X45">
        <v>6</v>
      </c>
      <c r="Y45">
        <v>25</v>
      </c>
      <c r="Z45">
        <v>8</v>
      </c>
      <c r="AA45">
        <v>13</v>
      </c>
      <c r="AB45">
        <f>SUBTOTAL(9,W45:AA45)</f>
        <v>60</v>
      </c>
      <c r="AC45" s="25">
        <f>(AB45/80)*100</f>
        <v>75</v>
      </c>
      <c r="AD45" s="5" t="s">
        <v>519</v>
      </c>
      <c r="AE45" s="5">
        <v>16</v>
      </c>
      <c r="AF45" s="5">
        <v>6</v>
      </c>
      <c r="AG45" s="5">
        <v>10</v>
      </c>
      <c r="AH45" s="5">
        <v>10</v>
      </c>
      <c r="AI45" s="5">
        <v>5</v>
      </c>
      <c r="AJ45" s="5">
        <v>8</v>
      </c>
      <c r="AK45" s="5">
        <f>SUBTOTAL(9,AE45:AJ45)</f>
        <v>55</v>
      </c>
      <c r="AL45" s="25">
        <f>(AC45+AK45)/2</f>
        <v>65</v>
      </c>
    </row>
    <row r="46" spans="1:38" hidden="1" x14ac:dyDescent="0.25">
      <c r="A46">
        <v>26853795</v>
      </c>
      <c r="B46" t="s">
        <v>218</v>
      </c>
      <c r="C46" t="s">
        <v>219</v>
      </c>
      <c r="D46" t="s">
        <v>220</v>
      </c>
      <c r="E46" t="s">
        <v>166</v>
      </c>
      <c r="F46" s="1">
        <v>32421</v>
      </c>
      <c r="G46">
        <v>8810050224082</v>
      </c>
      <c r="H46" t="s">
        <v>58</v>
      </c>
      <c r="I46" t="s">
        <v>59</v>
      </c>
      <c r="J46" t="s">
        <v>28</v>
      </c>
      <c r="K46" t="s">
        <v>29</v>
      </c>
      <c r="L46" t="s">
        <v>60</v>
      </c>
      <c r="M46" t="s">
        <v>31</v>
      </c>
      <c r="P46" t="s">
        <v>34</v>
      </c>
      <c r="Q46" t="s">
        <v>61</v>
      </c>
      <c r="T46">
        <v>45</v>
      </c>
      <c r="U46">
        <v>739163122</v>
      </c>
      <c r="V46" t="s">
        <v>221</v>
      </c>
    </row>
    <row r="47" spans="1:38" hidden="1" x14ac:dyDescent="0.25">
      <c r="A47">
        <v>22861939</v>
      </c>
      <c r="B47" t="s">
        <v>222</v>
      </c>
      <c r="C47" t="s">
        <v>223</v>
      </c>
      <c r="D47" t="s">
        <v>224</v>
      </c>
      <c r="E47" t="s">
        <v>25</v>
      </c>
      <c r="F47" s="1">
        <v>33786</v>
      </c>
      <c r="G47">
        <v>9207015124086</v>
      </c>
      <c r="H47" t="s">
        <v>26</v>
      </c>
      <c r="I47" t="s">
        <v>27</v>
      </c>
      <c r="J47" t="s">
        <v>28</v>
      </c>
      <c r="K47" t="s">
        <v>29</v>
      </c>
      <c r="L47" t="s">
        <v>30</v>
      </c>
      <c r="M47" t="s">
        <v>31</v>
      </c>
      <c r="N47" t="s">
        <v>32</v>
      </c>
      <c r="O47" t="s">
        <v>33</v>
      </c>
      <c r="P47" t="s">
        <v>34</v>
      </c>
      <c r="Q47" t="s">
        <v>35</v>
      </c>
      <c r="T47">
        <v>45</v>
      </c>
      <c r="U47">
        <v>748942982</v>
      </c>
      <c r="V47" t="s">
        <v>225</v>
      </c>
    </row>
    <row r="48" spans="1:38" hidden="1" x14ac:dyDescent="0.25">
      <c r="A48">
        <v>33469970</v>
      </c>
      <c r="B48" t="s">
        <v>226</v>
      </c>
      <c r="C48" t="s">
        <v>227</v>
      </c>
      <c r="D48" t="s">
        <v>228</v>
      </c>
      <c r="E48" t="s">
        <v>25</v>
      </c>
      <c r="F48" s="1">
        <v>33021</v>
      </c>
      <c r="G48">
        <v>9005285057089</v>
      </c>
      <c r="H48" t="s">
        <v>26</v>
      </c>
      <c r="I48" t="s">
        <v>27</v>
      </c>
      <c r="J48" t="s">
        <v>28</v>
      </c>
      <c r="K48" t="s">
        <v>29</v>
      </c>
      <c r="L48" t="s">
        <v>30</v>
      </c>
      <c r="M48" t="s">
        <v>31</v>
      </c>
      <c r="N48" t="s">
        <v>32</v>
      </c>
      <c r="O48" t="s">
        <v>33</v>
      </c>
      <c r="P48" t="s">
        <v>34</v>
      </c>
      <c r="Q48" t="s">
        <v>35</v>
      </c>
      <c r="T48">
        <v>45</v>
      </c>
      <c r="U48">
        <v>713648714</v>
      </c>
      <c r="V48" t="s">
        <v>229</v>
      </c>
    </row>
    <row r="49" spans="1:38" hidden="1" x14ac:dyDescent="0.25">
      <c r="A49">
        <v>23015632</v>
      </c>
      <c r="B49" t="s">
        <v>230</v>
      </c>
      <c r="C49" t="s">
        <v>231</v>
      </c>
      <c r="D49" t="s">
        <v>232</v>
      </c>
      <c r="E49" t="s">
        <v>25</v>
      </c>
      <c r="F49" s="1">
        <v>33248</v>
      </c>
      <c r="G49">
        <v>9101106464081</v>
      </c>
      <c r="H49" t="s">
        <v>58</v>
      </c>
      <c r="I49" t="s">
        <v>59</v>
      </c>
      <c r="J49" t="s">
        <v>28</v>
      </c>
      <c r="K49" t="s">
        <v>29</v>
      </c>
      <c r="L49" t="s">
        <v>60</v>
      </c>
      <c r="M49" t="s">
        <v>31</v>
      </c>
      <c r="P49" t="s">
        <v>34</v>
      </c>
      <c r="Q49" t="s">
        <v>61</v>
      </c>
      <c r="T49">
        <v>45</v>
      </c>
      <c r="U49">
        <v>829762611</v>
      </c>
      <c r="V49" t="s">
        <v>233</v>
      </c>
    </row>
    <row r="50" spans="1:38" hidden="1" x14ac:dyDescent="0.25">
      <c r="A50">
        <v>29741459</v>
      </c>
      <c r="B50" t="s">
        <v>234</v>
      </c>
      <c r="C50" t="s">
        <v>235</v>
      </c>
      <c r="D50" t="s">
        <v>236</v>
      </c>
      <c r="E50" t="s">
        <v>87</v>
      </c>
      <c r="F50" s="1">
        <v>31503</v>
      </c>
      <c r="G50">
        <v>8604010737089</v>
      </c>
      <c r="H50" t="s">
        <v>26</v>
      </c>
      <c r="I50" t="s">
        <v>27</v>
      </c>
      <c r="J50" t="s">
        <v>28</v>
      </c>
      <c r="K50" t="s">
        <v>29</v>
      </c>
      <c r="L50" t="s">
        <v>30</v>
      </c>
      <c r="M50" t="s">
        <v>31</v>
      </c>
      <c r="N50" t="s">
        <v>32</v>
      </c>
      <c r="O50" t="s">
        <v>33</v>
      </c>
      <c r="P50" t="s">
        <v>34</v>
      </c>
      <c r="Q50" t="s">
        <v>35</v>
      </c>
      <c r="T50">
        <v>45</v>
      </c>
      <c r="U50">
        <v>733632208</v>
      </c>
      <c r="V50" t="s">
        <v>237</v>
      </c>
    </row>
    <row r="51" spans="1:38" x14ac:dyDescent="0.25">
      <c r="A51" s="5">
        <v>32855478</v>
      </c>
      <c r="B51" s="22" t="s">
        <v>238</v>
      </c>
      <c r="C51" s="5" t="s">
        <v>239</v>
      </c>
      <c r="D51" s="5" t="s">
        <v>240</v>
      </c>
      <c r="E51" s="5" t="s">
        <v>25</v>
      </c>
      <c r="F51" s="1">
        <v>30489</v>
      </c>
      <c r="G51">
        <v>8306225567083</v>
      </c>
      <c r="H51" t="s">
        <v>26</v>
      </c>
      <c r="I51" t="s">
        <v>27</v>
      </c>
      <c r="J51" t="s">
        <v>28</v>
      </c>
      <c r="K51" t="s">
        <v>29</v>
      </c>
      <c r="L51" t="s">
        <v>30</v>
      </c>
      <c r="M51" t="s">
        <v>31</v>
      </c>
      <c r="N51" t="s">
        <v>41</v>
      </c>
      <c r="O51" t="s">
        <v>92</v>
      </c>
      <c r="P51" t="s">
        <v>34</v>
      </c>
      <c r="Q51" t="s">
        <v>35</v>
      </c>
      <c r="T51">
        <v>45</v>
      </c>
      <c r="U51" s="5">
        <v>786269352</v>
      </c>
      <c r="V51" s="5" t="s">
        <v>241</v>
      </c>
      <c r="W51">
        <v>6</v>
      </c>
      <c r="X51">
        <v>5</v>
      </c>
      <c r="Y51">
        <v>8</v>
      </c>
      <c r="Z51">
        <v>6</v>
      </c>
      <c r="AA51">
        <v>10</v>
      </c>
      <c r="AB51">
        <f>SUBTOTAL(9,W51:AA51)</f>
        <v>35</v>
      </c>
      <c r="AC51" s="25">
        <f>(AB51/80)*100</f>
        <v>43.75</v>
      </c>
      <c r="AD51" s="5" t="s">
        <v>526</v>
      </c>
      <c r="AE51" s="5">
        <v>15</v>
      </c>
      <c r="AF51" s="5">
        <v>8</v>
      </c>
      <c r="AG51" s="5">
        <v>18</v>
      </c>
      <c r="AH51" s="5">
        <v>16</v>
      </c>
      <c r="AI51" s="5">
        <v>15</v>
      </c>
      <c r="AJ51" s="5">
        <v>8</v>
      </c>
      <c r="AK51" s="5">
        <f>SUBTOTAL(9,AE51:AJ51)</f>
        <v>80</v>
      </c>
      <c r="AL51" s="25">
        <f>(AC51+AK51)/2</f>
        <v>61.875</v>
      </c>
    </row>
    <row r="52" spans="1:38" hidden="1" x14ac:dyDescent="0.25">
      <c r="A52">
        <v>23728159</v>
      </c>
      <c r="B52" t="s">
        <v>242</v>
      </c>
      <c r="C52" t="s">
        <v>243</v>
      </c>
      <c r="D52" t="s">
        <v>244</v>
      </c>
      <c r="E52" t="s">
        <v>25</v>
      </c>
      <c r="F52" s="1">
        <v>34005</v>
      </c>
      <c r="G52">
        <v>9302056269088</v>
      </c>
      <c r="H52" t="s">
        <v>58</v>
      </c>
      <c r="I52" t="s">
        <v>59</v>
      </c>
      <c r="J52" t="s">
        <v>28</v>
      </c>
      <c r="K52" t="s">
        <v>29</v>
      </c>
      <c r="L52" t="s">
        <v>60</v>
      </c>
      <c r="M52" t="s">
        <v>31</v>
      </c>
      <c r="P52" t="s">
        <v>34</v>
      </c>
      <c r="Q52" t="s">
        <v>61</v>
      </c>
      <c r="T52">
        <v>45</v>
      </c>
      <c r="U52">
        <v>788566090</v>
      </c>
      <c r="V52" t="s">
        <v>245</v>
      </c>
    </row>
    <row r="53" spans="1:38" x14ac:dyDescent="0.25">
      <c r="A53" s="5">
        <v>33461708</v>
      </c>
      <c r="B53" s="22" t="s">
        <v>246</v>
      </c>
      <c r="C53" s="5" t="s">
        <v>247</v>
      </c>
      <c r="D53" s="5" t="s">
        <v>248</v>
      </c>
      <c r="E53" s="5" t="s">
        <v>40</v>
      </c>
      <c r="F53" s="1">
        <v>29138</v>
      </c>
      <c r="G53">
        <v>7910100349086</v>
      </c>
      <c r="H53" t="s">
        <v>26</v>
      </c>
      <c r="I53" t="s">
        <v>190</v>
      </c>
      <c r="J53" t="s">
        <v>28</v>
      </c>
      <c r="K53" t="s">
        <v>29</v>
      </c>
      <c r="L53" t="s">
        <v>30</v>
      </c>
      <c r="M53" t="s">
        <v>31</v>
      </c>
      <c r="N53" t="s">
        <v>41</v>
      </c>
      <c r="O53" t="s">
        <v>42</v>
      </c>
      <c r="P53" t="s">
        <v>34</v>
      </c>
      <c r="Q53" t="s">
        <v>35</v>
      </c>
      <c r="T53">
        <v>45</v>
      </c>
      <c r="U53" s="5">
        <v>827475314</v>
      </c>
      <c r="V53" s="5" t="s">
        <v>249</v>
      </c>
      <c r="W53">
        <v>9</v>
      </c>
      <c r="X53">
        <v>6</v>
      </c>
      <c r="Y53">
        <v>24</v>
      </c>
      <c r="Z53">
        <v>8</v>
      </c>
      <c r="AA53">
        <v>18</v>
      </c>
      <c r="AB53">
        <f>SUBTOTAL(9,W53:AA53)</f>
        <v>65</v>
      </c>
      <c r="AC53" s="25">
        <f>(AB53/80)*100</f>
        <v>81.25</v>
      </c>
      <c r="AD53" s="19" t="s">
        <v>520</v>
      </c>
      <c r="AE53" s="19">
        <v>8</v>
      </c>
      <c r="AF53" s="19">
        <v>5</v>
      </c>
      <c r="AG53" s="19">
        <v>15</v>
      </c>
      <c r="AH53" s="19">
        <v>14</v>
      </c>
      <c r="AI53" s="19">
        <v>15</v>
      </c>
      <c r="AJ53" s="19">
        <v>2</v>
      </c>
      <c r="AK53" s="5">
        <f>SUBTOTAL(9,AE53:AJ53)</f>
        <v>59</v>
      </c>
      <c r="AL53" s="25">
        <f>(AC53+AK53)/2</f>
        <v>70.125</v>
      </c>
    </row>
    <row r="54" spans="1:38" x14ac:dyDescent="0.25">
      <c r="A54" s="5">
        <v>31433626</v>
      </c>
      <c r="B54" s="22" t="s">
        <v>250</v>
      </c>
      <c r="C54" s="5" t="s">
        <v>251</v>
      </c>
      <c r="D54" s="5" t="s">
        <v>252</v>
      </c>
      <c r="E54" s="5" t="s">
        <v>25</v>
      </c>
      <c r="F54" s="1">
        <v>28334</v>
      </c>
      <c r="H54" t="s">
        <v>26</v>
      </c>
      <c r="I54" t="s">
        <v>27</v>
      </c>
      <c r="J54" t="s">
        <v>28</v>
      </c>
      <c r="K54" t="s">
        <v>29</v>
      </c>
      <c r="L54" t="s">
        <v>30</v>
      </c>
      <c r="M54" t="s">
        <v>31</v>
      </c>
      <c r="N54" t="s">
        <v>41</v>
      </c>
      <c r="O54" t="s">
        <v>92</v>
      </c>
      <c r="P54" t="s">
        <v>34</v>
      </c>
      <c r="Q54" t="s">
        <v>35</v>
      </c>
      <c r="T54">
        <v>45</v>
      </c>
      <c r="U54" s="5">
        <v>834141688</v>
      </c>
      <c r="V54" s="5" t="s">
        <v>253</v>
      </c>
      <c r="W54">
        <v>6</v>
      </c>
      <c r="X54">
        <v>6</v>
      </c>
      <c r="Y54">
        <v>15</v>
      </c>
      <c r="Z54">
        <v>6</v>
      </c>
      <c r="AA54">
        <v>20</v>
      </c>
      <c r="AB54">
        <f>SUBTOTAL(9,W54:AA54)</f>
        <v>53</v>
      </c>
      <c r="AC54" s="25">
        <f>(AB54/80)*100</f>
        <v>66.25</v>
      </c>
      <c r="AD54" s="5" t="s">
        <v>516</v>
      </c>
      <c r="AE54" s="5">
        <v>12</v>
      </c>
      <c r="AF54" s="5">
        <v>8</v>
      </c>
      <c r="AG54" s="5">
        <v>10</v>
      </c>
      <c r="AH54" s="5">
        <v>18</v>
      </c>
      <c r="AI54" s="5">
        <v>10</v>
      </c>
      <c r="AJ54" s="5">
        <v>10</v>
      </c>
      <c r="AK54" s="5">
        <f>SUBTOTAL(9,AE54:AJ54)</f>
        <v>68</v>
      </c>
      <c r="AL54" s="25">
        <f>(AC54+AK54)/2</f>
        <v>67.125</v>
      </c>
    </row>
    <row r="55" spans="1:38" hidden="1" x14ac:dyDescent="0.25">
      <c r="A55">
        <v>22006826</v>
      </c>
      <c r="B55" t="s">
        <v>254</v>
      </c>
      <c r="C55" t="s">
        <v>255</v>
      </c>
      <c r="D55" t="s">
        <v>256</v>
      </c>
      <c r="E55" t="s">
        <v>25</v>
      </c>
      <c r="F55" s="1">
        <v>32577</v>
      </c>
      <c r="G55">
        <v>8903105964081</v>
      </c>
      <c r="H55" t="s">
        <v>26</v>
      </c>
      <c r="I55" t="s">
        <v>27</v>
      </c>
      <c r="J55" t="s">
        <v>28</v>
      </c>
      <c r="K55" t="s">
        <v>29</v>
      </c>
      <c r="L55" t="s">
        <v>30</v>
      </c>
      <c r="M55" t="s">
        <v>31</v>
      </c>
      <c r="N55" t="s">
        <v>32</v>
      </c>
      <c r="O55" t="s">
        <v>257</v>
      </c>
      <c r="P55" t="s">
        <v>34</v>
      </c>
      <c r="Q55" t="s">
        <v>35</v>
      </c>
      <c r="T55">
        <v>45</v>
      </c>
      <c r="U55">
        <v>737330498</v>
      </c>
      <c r="V55" t="s">
        <v>258</v>
      </c>
    </row>
    <row r="56" spans="1:38" hidden="1" x14ac:dyDescent="0.25">
      <c r="A56">
        <v>30677645</v>
      </c>
      <c r="B56" t="s">
        <v>259</v>
      </c>
      <c r="C56" t="s">
        <v>260</v>
      </c>
      <c r="D56" t="s">
        <v>261</v>
      </c>
      <c r="E56" t="s">
        <v>25</v>
      </c>
      <c r="F56" s="1">
        <v>31021</v>
      </c>
      <c r="G56">
        <v>8412055301088</v>
      </c>
      <c r="H56" t="s">
        <v>26</v>
      </c>
      <c r="I56" t="s">
        <v>27</v>
      </c>
      <c r="J56" t="s">
        <v>28</v>
      </c>
      <c r="K56" t="s">
        <v>29</v>
      </c>
      <c r="L56" t="s">
        <v>30</v>
      </c>
      <c r="M56" t="s">
        <v>31</v>
      </c>
      <c r="N56" t="s">
        <v>32</v>
      </c>
      <c r="O56" t="s">
        <v>33</v>
      </c>
      <c r="P56" t="s">
        <v>34</v>
      </c>
      <c r="Q56" t="s">
        <v>35</v>
      </c>
      <c r="T56">
        <v>45</v>
      </c>
      <c r="U56">
        <v>814648021</v>
      </c>
      <c r="V56" t="s">
        <v>262</v>
      </c>
    </row>
    <row r="57" spans="1:38" x14ac:dyDescent="0.25">
      <c r="A57" s="5">
        <v>31460054</v>
      </c>
      <c r="B57" s="22" t="s">
        <v>259</v>
      </c>
      <c r="C57" s="5" t="s">
        <v>263</v>
      </c>
      <c r="D57" s="5" t="s">
        <v>264</v>
      </c>
      <c r="E57" s="5" t="s">
        <v>40</v>
      </c>
      <c r="F57" s="1">
        <v>33218</v>
      </c>
      <c r="G57">
        <v>9012110725088</v>
      </c>
      <c r="H57" t="s">
        <v>26</v>
      </c>
      <c r="I57" t="s">
        <v>190</v>
      </c>
      <c r="J57" t="s">
        <v>28</v>
      </c>
      <c r="K57" t="s">
        <v>29</v>
      </c>
      <c r="L57" t="s">
        <v>30</v>
      </c>
      <c r="M57" t="s">
        <v>31</v>
      </c>
      <c r="N57" t="s">
        <v>41</v>
      </c>
      <c r="O57" t="s">
        <v>92</v>
      </c>
      <c r="P57" t="s">
        <v>34</v>
      </c>
      <c r="Q57" t="s">
        <v>35</v>
      </c>
      <c r="T57">
        <v>45</v>
      </c>
      <c r="U57" s="5">
        <v>798958827</v>
      </c>
      <c r="V57" s="5" t="s">
        <v>265</v>
      </c>
      <c r="W57">
        <v>8</v>
      </c>
      <c r="X57">
        <v>6</v>
      </c>
      <c r="Y57">
        <v>18</v>
      </c>
      <c r="Z57">
        <v>8</v>
      </c>
      <c r="AA57">
        <v>20</v>
      </c>
      <c r="AB57">
        <f>SUBTOTAL(9,W57:AA57)</f>
        <v>60</v>
      </c>
      <c r="AC57" s="25">
        <f>(AB57/80)*100</f>
        <v>75</v>
      </c>
      <c r="AD57" s="5" t="s">
        <v>516</v>
      </c>
      <c r="AE57" s="5">
        <v>12</v>
      </c>
      <c r="AF57" s="5">
        <v>8</v>
      </c>
      <c r="AG57" s="5">
        <v>10</v>
      </c>
      <c r="AH57" s="5">
        <v>18</v>
      </c>
      <c r="AI57" s="5">
        <v>10</v>
      </c>
      <c r="AJ57" s="5">
        <v>10</v>
      </c>
      <c r="AK57" s="5">
        <f>SUBTOTAL(9,AE57:AJ57)</f>
        <v>68</v>
      </c>
      <c r="AL57" s="25">
        <f>(AC57+AK57)/2</f>
        <v>71.5</v>
      </c>
    </row>
    <row r="58" spans="1:38" x14ac:dyDescent="0.25">
      <c r="A58" s="5">
        <v>20391811</v>
      </c>
      <c r="B58" s="22" t="s">
        <v>266</v>
      </c>
      <c r="C58" s="5" t="s">
        <v>267</v>
      </c>
      <c r="D58" s="5" t="s">
        <v>268</v>
      </c>
      <c r="E58" s="5" t="s">
        <v>25</v>
      </c>
      <c r="F58" s="1">
        <v>31693</v>
      </c>
      <c r="G58">
        <v>8610085801080</v>
      </c>
      <c r="H58" t="s">
        <v>26</v>
      </c>
      <c r="I58" t="s">
        <v>190</v>
      </c>
      <c r="J58" t="s">
        <v>28</v>
      </c>
      <c r="K58" t="s">
        <v>29</v>
      </c>
      <c r="L58" t="s">
        <v>30</v>
      </c>
      <c r="M58" t="s">
        <v>31</v>
      </c>
      <c r="N58" t="s">
        <v>41</v>
      </c>
      <c r="O58" t="s">
        <v>92</v>
      </c>
      <c r="P58" t="s">
        <v>34</v>
      </c>
      <c r="Q58" t="s">
        <v>35</v>
      </c>
      <c r="T58">
        <v>45</v>
      </c>
      <c r="U58" s="5">
        <v>786497563</v>
      </c>
      <c r="V58" s="5" t="s">
        <v>269</v>
      </c>
      <c r="W58">
        <v>8</v>
      </c>
      <c r="X58">
        <v>8</v>
      </c>
      <c r="Y58">
        <v>22</v>
      </c>
      <c r="Z58">
        <v>6</v>
      </c>
      <c r="AA58">
        <v>10</v>
      </c>
      <c r="AB58">
        <f>SUBTOTAL(9,W58:AA58)</f>
        <v>54</v>
      </c>
      <c r="AC58" s="25">
        <f>(AB58/80)*100</f>
        <v>67.5</v>
      </c>
      <c r="AD58" s="5" t="s">
        <v>514</v>
      </c>
      <c r="AE58" s="5">
        <v>5</v>
      </c>
      <c r="AF58" s="5">
        <v>6</v>
      </c>
      <c r="AG58" s="5">
        <v>10</v>
      </c>
      <c r="AH58" s="5">
        <v>12</v>
      </c>
      <c r="AI58" s="5">
        <v>10</v>
      </c>
      <c r="AJ58" s="5">
        <v>2</v>
      </c>
      <c r="AK58" s="5">
        <f>SUBTOTAL(9,AE58:AJ58)</f>
        <v>45</v>
      </c>
      <c r="AL58" s="25">
        <f>(AC58+AK58)/2</f>
        <v>56.25</v>
      </c>
    </row>
    <row r="59" spans="1:38" hidden="1" x14ac:dyDescent="0.25">
      <c r="A59">
        <v>20383495</v>
      </c>
      <c r="B59" t="s">
        <v>270</v>
      </c>
      <c r="C59" t="s">
        <v>271</v>
      </c>
      <c r="D59" t="s">
        <v>272</v>
      </c>
      <c r="E59" t="s">
        <v>87</v>
      </c>
      <c r="F59" s="1">
        <v>30139</v>
      </c>
      <c r="G59">
        <v>8207070348084</v>
      </c>
      <c r="H59" t="s">
        <v>26</v>
      </c>
      <c r="I59" t="s">
        <v>27</v>
      </c>
      <c r="J59" t="s">
        <v>28</v>
      </c>
      <c r="K59" t="s">
        <v>29</v>
      </c>
      <c r="L59" t="s">
        <v>30</v>
      </c>
      <c r="M59" t="s">
        <v>31</v>
      </c>
      <c r="N59" t="s">
        <v>32</v>
      </c>
      <c r="O59" t="s">
        <v>33</v>
      </c>
      <c r="P59" t="s">
        <v>34</v>
      </c>
      <c r="Q59" t="s">
        <v>35</v>
      </c>
      <c r="T59">
        <v>45</v>
      </c>
      <c r="U59">
        <v>732534329</v>
      </c>
      <c r="V59" t="s">
        <v>273</v>
      </c>
    </row>
    <row r="60" spans="1:38" x14ac:dyDescent="0.25">
      <c r="A60" s="5">
        <v>11815744</v>
      </c>
      <c r="B60" s="22" t="s">
        <v>274</v>
      </c>
      <c r="C60" s="5" t="s">
        <v>275</v>
      </c>
      <c r="D60" s="5" t="s">
        <v>276</v>
      </c>
      <c r="E60" s="5" t="s">
        <v>25</v>
      </c>
      <c r="F60" s="1">
        <v>28510</v>
      </c>
      <c r="G60">
        <v>7801205310083</v>
      </c>
      <c r="H60" t="s">
        <v>26</v>
      </c>
      <c r="I60" t="s">
        <v>27</v>
      </c>
      <c r="J60" t="s">
        <v>28</v>
      </c>
      <c r="K60" t="s">
        <v>29</v>
      </c>
      <c r="L60" t="s">
        <v>30</v>
      </c>
      <c r="M60" t="s">
        <v>31</v>
      </c>
      <c r="N60" t="s">
        <v>41</v>
      </c>
      <c r="O60" t="s">
        <v>92</v>
      </c>
      <c r="P60" t="s">
        <v>34</v>
      </c>
      <c r="Q60" t="s">
        <v>35</v>
      </c>
      <c r="R60">
        <v>1</v>
      </c>
      <c r="S60" t="s">
        <v>277</v>
      </c>
      <c r="T60">
        <v>45</v>
      </c>
      <c r="U60" s="5">
        <v>813632617</v>
      </c>
      <c r="V60" s="5" t="s">
        <v>278</v>
      </c>
      <c r="W60">
        <v>0</v>
      </c>
      <c r="X60">
        <v>0</v>
      </c>
      <c r="Y60">
        <v>0</v>
      </c>
      <c r="Z60">
        <v>0</v>
      </c>
      <c r="AA60">
        <v>0</v>
      </c>
      <c r="AB60">
        <f>SUBTOTAL(9,W60:AA60)</f>
        <v>0</v>
      </c>
      <c r="AC60" s="25">
        <f>(AB60/80)*100</f>
        <v>0</v>
      </c>
      <c r="AD60" s="5"/>
      <c r="AE60" s="5"/>
      <c r="AF60" s="5"/>
      <c r="AG60" s="5"/>
      <c r="AH60" s="5"/>
      <c r="AI60" s="5"/>
      <c r="AJ60" s="5"/>
      <c r="AK60" s="5">
        <f>SUBTOTAL(9,AE60:AJ60)</f>
        <v>0</v>
      </c>
      <c r="AL60" s="25">
        <f>(AC60+AK60)/2</f>
        <v>0</v>
      </c>
    </row>
    <row r="61" spans="1:38" hidden="1" x14ac:dyDescent="0.25">
      <c r="A61">
        <v>16340329</v>
      </c>
      <c r="B61" t="s">
        <v>279</v>
      </c>
      <c r="C61" t="s">
        <v>280</v>
      </c>
      <c r="D61" t="s">
        <v>281</v>
      </c>
      <c r="E61" t="s">
        <v>40</v>
      </c>
      <c r="F61" s="1">
        <v>27641</v>
      </c>
      <c r="G61">
        <v>7509040777081</v>
      </c>
      <c r="H61" t="s">
        <v>58</v>
      </c>
      <c r="I61" t="s">
        <v>59</v>
      </c>
      <c r="J61" t="s">
        <v>28</v>
      </c>
      <c r="K61" t="s">
        <v>29</v>
      </c>
      <c r="L61" t="s">
        <v>60</v>
      </c>
      <c r="M61" t="s">
        <v>31</v>
      </c>
      <c r="P61" t="s">
        <v>34</v>
      </c>
      <c r="Q61" t="s">
        <v>61</v>
      </c>
      <c r="T61">
        <v>45</v>
      </c>
      <c r="U61">
        <v>833416529</v>
      </c>
      <c r="V61" t="s">
        <v>282</v>
      </c>
    </row>
    <row r="62" spans="1:38" hidden="1" x14ac:dyDescent="0.25">
      <c r="A62">
        <v>17035201</v>
      </c>
      <c r="B62" t="s">
        <v>283</v>
      </c>
      <c r="C62" t="s">
        <v>284</v>
      </c>
      <c r="D62" t="s">
        <v>285</v>
      </c>
      <c r="E62" t="s">
        <v>25</v>
      </c>
      <c r="F62" s="1">
        <v>31133</v>
      </c>
      <c r="G62">
        <v>8503275461080</v>
      </c>
      <c r="H62" t="s">
        <v>58</v>
      </c>
      <c r="I62" t="s">
        <v>59</v>
      </c>
      <c r="J62" t="s">
        <v>28</v>
      </c>
      <c r="K62" t="s">
        <v>29</v>
      </c>
      <c r="L62" t="s">
        <v>60</v>
      </c>
      <c r="M62" t="s">
        <v>31</v>
      </c>
      <c r="P62" t="s">
        <v>34</v>
      </c>
      <c r="Q62" t="s">
        <v>61</v>
      </c>
      <c r="T62">
        <v>45</v>
      </c>
      <c r="U62">
        <v>711463189</v>
      </c>
      <c r="V62" t="s">
        <v>286</v>
      </c>
    </row>
    <row r="63" spans="1:38" hidden="1" x14ac:dyDescent="0.25">
      <c r="A63">
        <v>16855469</v>
      </c>
      <c r="B63" t="s">
        <v>287</v>
      </c>
      <c r="C63" t="s">
        <v>288</v>
      </c>
      <c r="D63" t="s">
        <v>289</v>
      </c>
      <c r="E63" t="s">
        <v>25</v>
      </c>
      <c r="F63" s="1">
        <v>30190</v>
      </c>
      <c r="G63">
        <v>8208275782085</v>
      </c>
      <c r="H63" t="s">
        <v>58</v>
      </c>
      <c r="I63" t="s">
        <v>59</v>
      </c>
      <c r="J63" t="s">
        <v>28</v>
      </c>
      <c r="K63" t="s">
        <v>29</v>
      </c>
      <c r="L63" t="s">
        <v>60</v>
      </c>
      <c r="M63" t="s">
        <v>31</v>
      </c>
      <c r="P63" t="s">
        <v>34</v>
      </c>
      <c r="Q63" t="s">
        <v>61</v>
      </c>
      <c r="T63">
        <v>45</v>
      </c>
      <c r="U63">
        <v>717730242</v>
      </c>
      <c r="V63" t="s">
        <v>290</v>
      </c>
    </row>
    <row r="64" spans="1:38" x14ac:dyDescent="0.25">
      <c r="A64" s="5">
        <v>25799959</v>
      </c>
      <c r="B64" s="22" t="s">
        <v>291</v>
      </c>
      <c r="C64" s="5" t="s">
        <v>292</v>
      </c>
      <c r="D64" s="5" t="s">
        <v>293</v>
      </c>
      <c r="E64" s="5" t="s">
        <v>25</v>
      </c>
      <c r="F64" s="1">
        <v>28617</v>
      </c>
      <c r="G64">
        <v>7805075397088</v>
      </c>
      <c r="H64" t="s">
        <v>26</v>
      </c>
      <c r="I64" t="s">
        <v>27</v>
      </c>
      <c r="J64" t="s">
        <v>28</v>
      </c>
      <c r="K64" t="s">
        <v>29</v>
      </c>
      <c r="L64" t="s">
        <v>30</v>
      </c>
      <c r="M64" t="s">
        <v>31</v>
      </c>
      <c r="N64" t="s">
        <v>41</v>
      </c>
      <c r="O64" t="s">
        <v>294</v>
      </c>
      <c r="P64" t="s">
        <v>34</v>
      </c>
      <c r="Q64" t="s">
        <v>35</v>
      </c>
      <c r="T64">
        <v>45</v>
      </c>
      <c r="U64" s="5">
        <v>734757130</v>
      </c>
      <c r="V64" s="5" t="s">
        <v>295</v>
      </c>
      <c r="W64">
        <v>8</v>
      </c>
      <c r="X64">
        <v>5</v>
      </c>
      <c r="Y64">
        <v>18</v>
      </c>
      <c r="Z64">
        <v>6</v>
      </c>
      <c r="AA64">
        <v>20</v>
      </c>
      <c r="AB64">
        <f>SUBTOTAL(9,W64:AA64)</f>
        <v>57</v>
      </c>
      <c r="AC64" s="25">
        <f>(AB64/80)*100</f>
        <v>71.25</v>
      </c>
      <c r="AD64" s="5" t="s">
        <v>513</v>
      </c>
      <c r="AE64" s="5">
        <v>16</v>
      </c>
      <c r="AF64" s="5">
        <v>8</v>
      </c>
      <c r="AG64" s="5">
        <v>18</v>
      </c>
      <c r="AH64" s="5">
        <v>16</v>
      </c>
      <c r="AI64" s="5">
        <v>10</v>
      </c>
      <c r="AJ64" s="5">
        <v>2</v>
      </c>
      <c r="AK64" s="5">
        <f>SUBTOTAL(9,AE64:AJ64)</f>
        <v>70</v>
      </c>
      <c r="AL64" s="25">
        <f>(AC64+AK64)/2</f>
        <v>70.625</v>
      </c>
    </row>
    <row r="65" spans="1:38" hidden="1" x14ac:dyDescent="0.25">
      <c r="A65">
        <v>29745780</v>
      </c>
      <c r="B65" t="s">
        <v>296</v>
      </c>
      <c r="C65" t="s">
        <v>297</v>
      </c>
      <c r="D65" t="s">
        <v>298</v>
      </c>
      <c r="E65" t="s">
        <v>87</v>
      </c>
      <c r="F65" s="1">
        <v>28160</v>
      </c>
      <c r="G65">
        <v>7702040811089</v>
      </c>
      <c r="H65" t="s">
        <v>26</v>
      </c>
      <c r="I65" t="s">
        <v>27</v>
      </c>
      <c r="J65" t="s">
        <v>28</v>
      </c>
      <c r="K65" t="s">
        <v>29</v>
      </c>
      <c r="L65" t="s">
        <v>30</v>
      </c>
      <c r="M65" t="s">
        <v>31</v>
      </c>
      <c r="N65" t="s">
        <v>32</v>
      </c>
      <c r="O65" t="s">
        <v>75</v>
      </c>
      <c r="P65" t="s">
        <v>34</v>
      </c>
      <c r="Q65" t="s">
        <v>35</v>
      </c>
      <c r="T65">
        <v>45</v>
      </c>
      <c r="U65">
        <v>763886229</v>
      </c>
      <c r="V65" t="s">
        <v>299</v>
      </c>
    </row>
    <row r="66" spans="1:38" x14ac:dyDescent="0.25">
      <c r="A66" s="5">
        <v>20184290</v>
      </c>
      <c r="B66" s="22" t="s">
        <v>300</v>
      </c>
      <c r="C66" s="5" t="s">
        <v>301</v>
      </c>
      <c r="D66" s="5" t="s">
        <v>302</v>
      </c>
      <c r="E66" s="5" t="s">
        <v>25</v>
      </c>
      <c r="F66" s="1">
        <v>32119</v>
      </c>
      <c r="G66">
        <v>8712085260083</v>
      </c>
      <c r="H66" t="s">
        <v>26</v>
      </c>
      <c r="I66" t="s">
        <v>27</v>
      </c>
      <c r="J66" t="s">
        <v>28</v>
      </c>
      <c r="K66" t="s">
        <v>29</v>
      </c>
      <c r="L66" t="s">
        <v>30</v>
      </c>
      <c r="M66" t="s">
        <v>31</v>
      </c>
      <c r="N66" t="s">
        <v>41</v>
      </c>
      <c r="O66" t="s">
        <v>92</v>
      </c>
      <c r="P66" t="s">
        <v>34</v>
      </c>
      <c r="Q66" t="s">
        <v>35</v>
      </c>
      <c r="T66">
        <v>45</v>
      </c>
      <c r="U66" s="5">
        <v>785906889</v>
      </c>
      <c r="V66" s="5" t="s">
        <v>303</v>
      </c>
      <c r="W66">
        <v>6</v>
      </c>
      <c r="X66">
        <v>5</v>
      </c>
      <c r="Y66">
        <v>18</v>
      </c>
      <c r="Z66">
        <v>4</v>
      </c>
      <c r="AA66">
        <v>20</v>
      </c>
      <c r="AB66">
        <f>SUBTOTAL(9,W66:AA66)</f>
        <v>53</v>
      </c>
      <c r="AC66" s="25">
        <f>(AB66/80)*100</f>
        <v>66.25</v>
      </c>
      <c r="AD66" s="5" t="s">
        <v>526</v>
      </c>
      <c r="AE66" s="5">
        <v>15</v>
      </c>
      <c r="AF66" s="5">
        <v>8</v>
      </c>
      <c r="AG66" s="5">
        <v>18</v>
      </c>
      <c r="AH66" s="5">
        <v>16</v>
      </c>
      <c r="AI66" s="5">
        <v>15</v>
      </c>
      <c r="AJ66" s="5">
        <v>8</v>
      </c>
      <c r="AK66" s="5">
        <f>SUBTOTAL(9,AE66:AJ66)</f>
        <v>80</v>
      </c>
      <c r="AL66" s="25">
        <f>(AC66+AK66)/2</f>
        <v>73.125</v>
      </c>
    </row>
    <row r="67" spans="1:38" hidden="1" x14ac:dyDescent="0.25">
      <c r="A67">
        <v>18006086</v>
      </c>
      <c r="B67" t="s">
        <v>304</v>
      </c>
      <c r="C67" t="s">
        <v>40</v>
      </c>
      <c r="D67" t="s">
        <v>305</v>
      </c>
      <c r="E67" t="s">
        <v>54</v>
      </c>
      <c r="F67" s="1">
        <v>31950</v>
      </c>
      <c r="G67">
        <v>8706220702082</v>
      </c>
      <c r="H67" t="s">
        <v>58</v>
      </c>
      <c r="I67" t="s">
        <v>59</v>
      </c>
      <c r="J67" t="s">
        <v>28</v>
      </c>
      <c r="K67" t="s">
        <v>29</v>
      </c>
      <c r="L67" t="s">
        <v>60</v>
      </c>
      <c r="M67" t="s">
        <v>31</v>
      </c>
      <c r="P67" t="s">
        <v>34</v>
      </c>
      <c r="Q67" t="s">
        <v>61</v>
      </c>
      <c r="T67">
        <v>45</v>
      </c>
      <c r="U67" t="s">
        <v>306</v>
      </c>
      <c r="V67" t="s">
        <v>307</v>
      </c>
    </row>
    <row r="68" spans="1:38" hidden="1" x14ac:dyDescent="0.25">
      <c r="A68">
        <v>33328846</v>
      </c>
      <c r="B68" t="s">
        <v>308</v>
      </c>
      <c r="C68" t="s">
        <v>301</v>
      </c>
      <c r="D68" t="s">
        <v>309</v>
      </c>
      <c r="E68" t="s">
        <v>87</v>
      </c>
      <c r="F68" s="1">
        <v>31833</v>
      </c>
      <c r="G68">
        <v>8702250925081</v>
      </c>
      <c r="H68" t="s">
        <v>26</v>
      </c>
      <c r="I68" t="s">
        <v>27</v>
      </c>
      <c r="J68" t="s">
        <v>28</v>
      </c>
      <c r="K68" t="s">
        <v>29</v>
      </c>
      <c r="L68" t="s">
        <v>30</v>
      </c>
      <c r="M68" t="s">
        <v>31</v>
      </c>
      <c r="N68" t="s">
        <v>32</v>
      </c>
      <c r="O68" t="s">
        <v>33</v>
      </c>
      <c r="P68" t="s">
        <v>34</v>
      </c>
      <c r="Q68" t="s">
        <v>35</v>
      </c>
      <c r="T68">
        <v>45</v>
      </c>
      <c r="U68">
        <v>832152180</v>
      </c>
      <c r="V68" t="s">
        <v>310</v>
      </c>
    </row>
    <row r="69" spans="1:38" hidden="1" x14ac:dyDescent="0.25">
      <c r="A69">
        <v>28281136</v>
      </c>
      <c r="B69" t="s">
        <v>311</v>
      </c>
      <c r="C69" t="s">
        <v>312</v>
      </c>
      <c r="D69" t="s">
        <v>313</v>
      </c>
      <c r="E69" t="s">
        <v>25</v>
      </c>
      <c r="F69" s="1">
        <v>28278</v>
      </c>
      <c r="G69">
        <v>7706025695086</v>
      </c>
      <c r="H69" t="s">
        <v>58</v>
      </c>
      <c r="I69" t="s">
        <v>59</v>
      </c>
      <c r="J69" t="s">
        <v>28</v>
      </c>
      <c r="K69" t="s">
        <v>29</v>
      </c>
      <c r="L69" t="s">
        <v>60</v>
      </c>
      <c r="M69" t="s">
        <v>31</v>
      </c>
      <c r="P69" t="s">
        <v>34</v>
      </c>
      <c r="Q69" t="s">
        <v>61</v>
      </c>
      <c r="T69">
        <v>45</v>
      </c>
      <c r="U69">
        <v>725790467</v>
      </c>
      <c r="V69" t="s">
        <v>314</v>
      </c>
    </row>
    <row r="70" spans="1:38" hidden="1" x14ac:dyDescent="0.25">
      <c r="A70">
        <v>11700491</v>
      </c>
      <c r="B70" t="s">
        <v>315</v>
      </c>
      <c r="C70" t="s">
        <v>316</v>
      </c>
      <c r="D70" t="s">
        <v>317</v>
      </c>
      <c r="E70" t="s">
        <v>25</v>
      </c>
      <c r="F70" s="1">
        <v>27988</v>
      </c>
      <c r="G70">
        <v>7608165427082</v>
      </c>
      <c r="H70" t="s">
        <v>58</v>
      </c>
      <c r="I70" t="s">
        <v>59</v>
      </c>
      <c r="J70" t="s">
        <v>28</v>
      </c>
      <c r="K70" t="s">
        <v>29</v>
      </c>
      <c r="L70" t="s">
        <v>60</v>
      </c>
      <c r="M70" t="s">
        <v>31</v>
      </c>
      <c r="P70" t="s">
        <v>34</v>
      </c>
      <c r="Q70" t="s">
        <v>61</v>
      </c>
      <c r="T70">
        <v>45</v>
      </c>
      <c r="U70">
        <v>825502353</v>
      </c>
      <c r="V70" t="s">
        <v>318</v>
      </c>
    </row>
    <row r="71" spans="1:38" hidden="1" x14ac:dyDescent="0.25">
      <c r="A71">
        <v>16323963</v>
      </c>
      <c r="B71" t="s">
        <v>319</v>
      </c>
      <c r="C71" t="s">
        <v>320</v>
      </c>
      <c r="D71" t="s">
        <v>321</v>
      </c>
      <c r="E71" t="s">
        <v>166</v>
      </c>
      <c r="F71" s="1">
        <v>28873</v>
      </c>
      <c r="G71">
        <v>7901185431089</v>
      </c>
      <c r="H71" t="s">
        <v>58</v>
      </c>
      <c r="I71" t="s">
        <v>59</v>
      </c>
      <c r="J71" t="s">
        <v>28</v>
      </c>
      <c r="K71" t="s">
        <v>29</v>
      </c>
      <c r="L71" t="s">
        <v>60</v>
      </c>
      <c r="M71" t="s">
        <v>31</v>
      </c>
      <c r="P71" t="s">
        <v>34</v>
      </c>
      <c r="Q71" t="s">
        <v>61</v>
      </c>
      <c r="T71">
        <v>45</v>
      </c>
      <c r="U71" t="s">
        <v>322</v>
      </c>
      <c r="V71" t="s">
        <v>323</v>
      </c>
    </row>
    <row r="72" spans="1:38" hidden="1" x14ac:dyDescent="0.25">
      <c r="A72">
        <v>23104082</v>
      </c>
      <c r="B72" t="s">
        <v>324</v>
      </c>
      <c r="C72" t="s">
        <v>325</v>
      </c>
      <c r="D72" t="s">
        <v>326</v>
      </c>
      <c r="E72" t="s">
        <v>25</v>
      </c>
      <c r="F72" s="1">
        <v>32913</v>
      </c>
      <c r="G72">
        <v>9002096067084</v>
      </c>
      <c r="H72" t="s">
        <v>58</v>
      </c>
      <c r="I72" t="s">
        <v>59</v>
      </c>
      <c r="J72" t="s">
        <v>28</v>
      </c>
      <c r="K72" t="s">
        <v>29</v>
      </c>
      <c r="L72" t="s">
        <v>60</v>
      </c>
      <c r="M72" t="s">
        <v>31</v>
      </c>
      <c r="P72" t="s">
        <v>34</v>
      </c>
      <c r="Q72" t="s">
        <v>61</v>
      </c>
      <c r="T72">
        <v>45</v>
      </c>
      <c r="U72">
        <v>736319305</v>
      </c>
      <c r="V72" t="s">
        <v>327</v>
      </c>
    </row>
    <row r="73" spans="1:38" hidden="1" x14ac:dyDescent="0.25">
      <c r="A73">
        <v>25756362</v>
      </c>
      <c r="B73" t="s">
        <v>328</v>
      </c>
      <c r="C73" t="s">
        <v>329</v>
      </c>
      <c r="D73" t="s">
        <v>330</v>
      </c>
      <c r="E73" t="s">
        <v>25</v>
      </c>
      <c r="F73" s="1">
        <v>25607</v>
      </c>
      <c r="G73">
        <v>7002085858081</v>
      </c>
      <c r="H73" t="s">
        <v>26</v>
      </c>
      <c r="I73" t="s">
        <v>27</v>
      </c>
      <c r="J73" t="s">
        <v>28</v>
      </c>
      <c r="K73" t="s">
        <v>29</v>
      </c>
      <c r="L73" t="s">
        <v>30</v>
      </c>
      <c r="M73" t="s">
        <v>31</v>
      </c>
      <c r="N73" t="s">
        <v>32</v>
      </c>
      <c r="O73" t="s">
        <v>33</v>
      </c>
      <c r="P73" t="s">
        <v>34</v>
      </c>
      <c r="Q73" t="s">
        <v>35</v>
      </c>
      <c r="T73">
        <v>45</v>
      </c>
      <c r="U73">
        <v>846749920</v>
      </c>
      <c r="V73" t="s">
        <v>331</v>
      </c>
    </row>
    <row r="74" spans="1:38" hidden="1" x14ac:dyDescent="0.25">
      <c r="A74">
        <v>33454892</v>
      </c>
      <c r="B74" t="s">
        <v>332</v>
      </c>
      <c r="C74" t="s">
        <v>301</v>
      </c>
      <c r="D74" t="s">
        <v>333</v>
      </c>
      <c r="E74" t="s">
        <v>25</v>
      </c>
      <c r="F74" s="1">
        <v>29918</v>
      </c>
      <c r="H74" t="s">
        <v>26</v>
      </c>
      <c r="I74" t="s">
        <v>27</v>
      </c>
      <c r="J74" t="s">
        <v>28</v>
      </c>
      <c r="K74" t="s">
        <v>29</v>
      </c>
      <c r="L74" t="s">
        <v>30</v>
      </c>
      <c r="M74" t="s">
        <v>31</v>
      </c>
      <c r="N74" t="s">
        <v>32</v>
      </c>
      <c r="O74" t="s">
        <v>33</v>
      </c>
      <c r="P74" t="s">
        <v>34</v>
      </c>
      <c r="Q74" t="s">
        <v>35</v>
      </c>
      <c r="T74">
        <v>45</v>
      </c>
      <c r="U74">
        <v>787084670</v>
      </c>
      <c r="V74" t="s">
        <v>334</v>
      </c>
    </row>
    <row r="75" spans="1:38" hidden="1" x14ac:dyDescent="0.25">
      <c r="A75">
        <v>33483132</v>
      </c>
      <c r="B75" t="s">
        <v>335</v>
      </c>
      <c r="C75" t="s">
        <v>95</v>
      </c>
      <c r="D75" t="s">
        <v>336</v>
      </c>
      <c r="E75" t="s">
        <v>25</v>
      </c>
      <c r="F75" s="1">
        <v>30185</v>
      </c>
      <c r="G75">
        <v>8208225006080</v>
      </c>
      <c r="H75" t="s">
        <v>26</v>
      </c>
      <c r="I75" t="s">
        <v>27</v>
      </c>
      <c r="J75" t="s">
        <v>28</v>
      </c>
      <c r="K75" t="s">
        <v>29</v>
      </c>
      <c r="L75" t="s">
        <v>30</v>
      </c>
      <c r="M75" t="s">
        <v>31</v>
      </c>
      <c r="N75" t="s">
        <v>32</v>
      </c>
      <c r="O75" t="s">
        <v>33</v>
      </c>
      <c r="P75" t="s">
        <v>34</v>
      </c>
      <c r="Q75" t="s">
        <v>35</v>
      </c>
      <c r="T75">
        <v>45</v>
      </c>
      <c r="U75">
        <v>725610962</v>
      </c>
      <c r="V75" t="s">
        <v>337</v>
      </c>
    </row>
    <row r="76" spans="1:38" x14ac:dyDescent="0.25">
      <c r="A76" s="5">
        <v>33264686</v>
      </c>
      <c r="B76" s="22" t="s">
        <v>338</v>
      </c>
      <c r="C76" s="5" t="s">
        <v>339</v>
      </c>
      <c r="D76" s="5" t="s">
        <v>340</v>
      </c>
      <c r="E76" s="5" t="s">
        <v>25</v>
      </c>
      <c r="F76" s="1">
        <v>33373</v>
      </c>
      <c r="G76">
        <v>9105155339086</v>
      </c>
      <c r="H76" t="s">
        <v>26</v>
      </c>
      <c r="I76" t="s">
        <v>190</v>
      </c>
      <c r="J76" t="s">
        <v>28</v>
      </c>
      <c r="K76" t="s">
        <v>29</v>
      </c>
      <c r="L76" t="s">
        <v>30</v>
      </c>
      <c r="M76" t="s">
        <v>31</v>
      </c>
      <c r="N76" t="s">
        <v>41</v>
      </c>
      <c r="O76" t="s">
        <v>341</v>
      </c>
      <c r="P76" t="s">
        <v>34</v>
      </c>
      <c r="Q76" t="s">
        <v>35</v>
      </c>
      <c r="T76">
        <v>45</v>
      </c>
      <c r="U76" s="5">
        <v>609927487</v>
      </c>
      <c r="V76" s="5" t="s">
        <v>342</v>
      </c>
      <c r="W76">
        <v>7</v>
      </c>
      <c r="X76">
        <v>7</v>
      </c>
      <c r="Y76">
        <v>16</v>
      </c>
      <c r="Z76">
        <v>8</v>
      </c>
      <c r="AA76">
        <v>20</v>
      </c>
      <c r="AB76">
        <f>SUBTOTAL(9,W76:AA76)</f>
        <v>58</v>
      </c>
      <c r="AC76" s="25">
        <f>(AB76/80)*100</f>
        <v>72.5</v>
      </c>
      <c r="AD76" s="5" t="s">
        <v>526</v>
      </c>
      <c r="AE76" s="5">
        <v>15</v>
      </c>
      <c r="AF76" s="5">
        <v>8</v>
      </c>
      <c r="AG76" s="5">
        <v>18</v>
      </c>
      <c r="AH76" s="5">
        <v>16</v>
      </c>
      <c r="AI76" s="5">
        <v>15</v>
      </c>
      <c r="AJ76" s="5">
        <v>8</v>
      </c>
      <c r="AK76" s="5">
        <f>SUBTOTAL(9,AE76:AJ76)</f>
        <v>80</v>
      </c>
      <c r="AL76" s="25">
        <f>(AC76+AK76)/2</f>
        <v>76.25</v>
      </c>
    </row>
    <row r="77" spans="1:38" x14ac:dyDescent="0.25">
      <c r="A77" s="5">
        <v>33467919</v>
      </c>
      <c r="B77" s="22" t="s">
        <v>343</v>
      </c>
      <c r="C77" s="5" t="s">
        <v>344</v>
      </c>
      <c r="D77" s="5" t="s">
        <v>345</v>
      </c>
      <c r="E77" s="5" t="s">
        <v>25</v>
      </c>
      <c r="F77" s="1">
        <v>32759</v>
      </c>
      <c r="G77">
        <v>8909085379083</v>
      </c>
      <c r="H77" t="s">
        <v>26</v>
      </c>
      <c r="I77" t="s">
        <v>27</v>
      </c>
      <c r="J77" t="s">
        <v>28</v>
      </c>
      <c r="K77" t="s">
        <v>29</v>
      </c>
      <c r="L77" t="s">
        <v>30</v>
      </c>
      <c r="M77" t="s">
        <v>31</v>
      </c>
      <c r="N77" t="s">
        <v>41</v>
      </c>
      <c r="O77" t="s">
        <v>294</v>
      </c>
      <c r="P77" t="s">
        <v>34</v>
      </c>
      <c r="Q77" t="s">
        <v>35</v>
      </c>
      <c r="T77">
        <v>45</v>
      </c>
      <c r="U77" s="5">
        <v>730628232</v>
      </c>
      <c r="V77" s="5" t="s">
        <v>346</v>
      </c>
      <c r="W77">
        <v>4</v>
      </c>
      <c r="X77">
        <v>6</v>
      </c>
      <c r="Y77">
        <v>18</v>
      </c>
      <c r="Z77">
        <v>7</v>
      </c>
      <c r="AA77">
        <v>20</v>
      </c>
      <c r="AB77">
        <f>SUBTOTAL(9,W77:AA77)</f>
        <v>55</v>
      </c>
      <c r="AC77" s="25">
        <f>(AB77/80)*100</f>
        <v>68.75</v>
      </c>
      <c r="AD77" s="5" t="s">
        <v>513</v>
      </c>
      <c r="AE77" s="5">
        <v>16</v>
      </c>
      <c r="AF77" s="5">
        <v>8</v>
      </c>
      <c r="AG77" s="5">
        <v>18</v>
      </c>
      <c r="AH77" s="5">
        <v>16</v>
      </c>
      <c r="AI77" s="5">
        <v>10</v>
      </c>
      <c r="AJ77" s="5">
        <v>2</v>
      </c>
      <c r="AK77" s="5">
        <f>SUBTOTAL(9,AE77:AJ77)</f>
        <v>70</v>
      </c>
      <c r="AL77" s="25">
        <f>(AC77+AK77)/2</f>
        <v>69.375</v>
      </c>
    </row>
    <row r="78" spans="1:38" x14ac:dyDescent="0.25">
      <c r="A78" s="5">
        <v>31048838</v>
      </c>
      <c r="B78" s="22" t="s">
        <v>347</v>
      </c>
      <c r="C78" s="5" t="s">
        <v>52</v>
      </c>
      <c r="D78" s="5" t="s">
        <v>348</v>
      </c>
      <c r="E78" s="5" t="s">
        <v>25</v>
      </c>
      <c r="F78" s="1">
        <v>31543</v>
      </c>
      <c r="G78">
        <v>8605116012087</v>
      </c>
      <c r="H78" t="s">
        <v>26</v>
      </c>
      <c r="I78" t="s">
        <v>190</v>
      </c>
      <c r="J78" t="s">
        <v>28</v>
      </c>
      <c r="K78" t="s">
        <v>29</v>
      </c>
      <c r="L78" t="s">
        <v>30</v>
      </c>
      <c r="M78" t="s">
        <v>31</v>
      </c>
      <c r="N78" t="s">
        <v>41</v>
      </c>
      <c r="O78" t="s">
        <v>92</v>
      </c>
      <c r="P78" t="s">
        <v>34</v>
      </c>
      <c r="Q78" t="s">
        <v>35</v>
      </c>
      <c r="T78">
        <v>45</v>
      </c>
      <c r="U78" s="5">
        <v>795141965</v>
      </c>
      <c r="V78" s="5" t="s">
        <v>349</v>
      </c>
      <c r="W78">
        <v>10</v>
      </c>
      <c r="X78">
        <v>14</v>
      </c>
      <c r="Y78">
        <v>18</v>
      </c>
      <c r="Z78">
        <v>8</v>
      </c>
      <c r="AA78">
        <v>20</v>
      </c>
      <c r="AB78">
        <f>SUBTOTAL(9,W78:AA78)</f>
        <v>70</v>
      </c>
      <c r="AC78" s="25">
        <f>(AB78/80)*100</f>
        <v>87.5</v>
      </c>
      <c r="AD78" s="5" t="s">
        <v>516</v>
      </c>
      <c r="AE78" s="5">
        <v>12</v>
      </c>
      <c r="AF78" s="5">
        <v>8</v>
      </c>
      <c r="AG78" s="5">
        <v>10</v>
      </c>
      <c r="AH78" s="5">
        <v>18</v>
      </c>
      <c r="AI78" s="5">
        <v>10</v>
      </c>
      <c r="AJ78" s="5">
        <v>10</v>
      </c>
      <c r="AK78" s="5">
        <f>SUBTOTAL(9,AE78:AJ78)</f>
        <v>68</v>
      </c>
      <c r="AL78" s="25">
        <f>(AC78+AK78)/2</f>
        <v>77.75</v>
      </c>
    </row>
    <row r="79" spans="1:38" hidden="1" x14ac:dyDescent="0.25">
      <c r="A79">
        <v>22014365</v>
      </c>
      <c r="B79" t="s">
        <v>350</v>
      </c>
      <c r="C79" t="s">
        <v>351</v>
      </c>
      <c r="D79" t="s">
        <v>352</v>
      </c>
      <c r="E79" t="s">
        <v>25</v>
      </c>
      <c r="F79" s="1">
        <v>32859</v>
      </c>
      <c r="G79">
        <v>8912175301082</v>
      </c>
      <c r="H79" t="s">
        <v>26</v>
      </c>
      <c r="I79" t="s">
        <v>27</v>
      </c>
      <c r="J79" t="s">
        <v>28</v>
      </c>
      <c r="K79" t="s">
        <v>29</v>
      </c>
      <c r="L79" t="s">
        <v>30</v>
      </c>
      <c r="M79" t="s">
        <v>31</v>
      </c>
      <c r="N79" t="s">
        <v>32</v>
      </c>
      <c r="O79" t="s">
        <v>33</v>
      </c>
      <c r="P79" t="s">
        <v>34</v>
      </c>
      <c r="Q79" t="s">
        <v>35</v>
      </c>
      <c r="T79">
        <v>45</v>
      </c>
      <c r="U79">
        <v>767016688</v>
      </c>
      <c r="V79" t="s">
        <v>353</v>
      </c>
    </row>
    <row r="80" spans="1:38" hidden="1" x14ac:dyDescent="0.25">
      <c r="A80">
        <v>20984243</v>
      </c>
      <c r="B80" t="s">
        <v>354</v>
      </c>
      <c r="C80" t="s">
        <v>355</v>
      </c>
      <c r="D80" t="s">
        <v>356</v>
      </c>
      <c r="E80" t="s">
        <v>166</v>
      </c>
      <c r="F80" s="1">
        <v>31737</v>
      </c>
      <c r="G80">
        <v>8611215600087</v>
      </c>
      <c r="H80" t="s">
        <v>58</v>
      </c>
      <c r="I80" t="s">
        <v>59</v>
      </c>
      <c r="J80" t="s">
        <v>28</v>
      </c>
      <c r="K80" t="s">
        <v>29</v>
      </c>
      <c r="L80" t="s">
        <v>60</v>
      </c>
      <c r="M80" t="s">
        <v>31</v>
      </c>
      <c r="P80" t="s">
        <v>34</v>
      </c>
      <c r="Q80" t="s">
        <v>61</v>
      </c>
      <c r="T80">
        <v>45</v>
      </c>
      <c r="U80">
        <v>738006701</v>
      </c>
      <c r="V80" t="s">
        <v>357</v>
      </c>
    </row>
    <row r="81" spans="1:38" hidden="1" x14ac:dyDescent="0.25">
      <c r="A81">
        <v>20396597</v>
      </c>
      <c r="B81" t="s">
        <v>358</v>
      </c>
      <c r="C81" t="s">
        <v>359</v>
      </c>
      <c r="D81" t="s">
        <v>360</v>
      </c>
      <c r="E81" t="s">
        <v>54</v>
      </c>
      <c r="F81" s="1">
        <v>31613</v>
      </c>
      <c r="G81">
        <v>8607200499089</v>
      </c>
      <c r="H81" t="s">
        <v>26</v>
      </c>
      <c r="I81" t="s">
        <v>27</v>
      </c>
      <c r="J81" t="s">
        <v>28</v>
      </c>
      <c r="K81" t="s">
        <v>29</v>
      </c>
      <c r="L81" t="s">
        <v>30</v>
      </c>
      <c r="M81" t="s">
        <v>31</v>
      </c>
      <c r="N81" t="s">
        <v>32</v>
      </c>
      <c r="O81" t="s">
        <v>33</v>
      </c>
      <c r="P81" t="s">
        <v>34</v>
      </c>
      <c r="Q81" t="s">
        <v>35</v>
      </c>
      <c r="T81">
        <v>45</v>
      </c>
      <c r="U81">
        <v>711579633</v>
      </c>
      <c r="V81" t="s">
        <v>361</v>
      </c>
    </row>
    <row r="82" spans="1:38" x14ac:dyDescent="0.25">
      <c r="A82" s="5">
        <v>33447187</v>
      </c>
      <c r="B82" s="22" t="s">
        <v>362</v>
      </c>
      <c r="C82" s="5" t="s">
        <v>203</v>
      </c>
      <c r="D82" s="5" t="s">
        <v>363</v>
      </c>
      <c r="E82" s="5" t="s">
        <v>25</v>
      </c>
      <c r="F82" s="1">
        <v>28660</v>
      </c>
      <c r="G82">
        <v>7806195385086</v>
      </c>
      <c r="H82" t="s">
        <v>26</v>
      </c>
      <c r="I82" t="s">
        <v>27</v>
      </c>
      <c r="J82" t="s">
        <v>28</v>
      </c>
      <c r="K82" t="s">
        <v>29</v>
      </c>
      <c r="L82" t="s">
        <v>30</v>
      </c>
      <c r="M82" t="s">
        <v>31</v>
      </c>
      <c r="N82" t="s">
        <v>41</v>
      </c>
      <c r="O82" t="s">
        <v>92</v>
      </c>
      <c r="P82" t="s">
        <v>34</v>
      </c>
      <c r="Q82" t="s">
        <v>35</v>
      </c>
      <c r="T82">
        <v>45</v>
      </c>
      <c r="U82" s="5">
        <v>727693052</v>
      </c>
      <c r="V82" s="5" t="s">
        <v>364</v>
      </c>
      <c r="W82">
        <v>5</v>
      </c>
      <c r="X82">
        <v>4</v>
      </c>
      <c r="Y82">
        <v>18</v>
      </c>
      <c r="Z82">
        <v>5</v>
      </c>
      <c r="AA82">
        <v>18</v>
      </c>
      <c r="AB82">
        <f>SUBTOTAL(9,W82:AA82)</f>
        <v>50</v>
      </c>
      <c r="AC82" s="25">
        <f>(AB82/80)*100</f>
        <v>62.5</v>
      </c>
      <c r="AD82" s="5" t="s">
        <v>526</v>
      </c>
      <c r="AE82" s="5">
        <v>15</v>
      </c>
      <c r="AF82" s="5">
        <v>8</v>
      </c>
      <c r="AG82" s="5">
        <v>18</v>
      </c>
      <c r="AH82" s="5">
        <v>16</v>
      </c>
      <c r="AI82" s="5">
        <v>15</v>
      </c>
      <c r="AJ82" s="5">
        <v>8</v>
      </c>
      <c r="AK82" s="5">
        <f>SUBTOTAL(9,AE82:AJ82)</f>
        <v>80</v>
      </c>
      <c r="AL82" s="25">
        <f>(AC82+AK82)/2</f>
        <v>71.25</v>
      </c>
    </row>
    <row r="83" spans="1:38" hidden="1" x14ac:dyDescent="0.25">
      <c r="A83">
        <v>22078576</v>
      </c>
      <c r="B83" t="s">
        <v>365</v>
      </c>
      <c r="C83" t="s">
        <v>329</v>
      </c>
      <c r="D83" t="s">
        <v>366</v>
      </c>
      <c r="E83" t="s">
        <v>25</v>
      </c>
      <c r="F83" s="1">
        <v>33430</v>
      </c>
      <c r="G83">
        <v>9107115152088</v>
      </c>
      <c r="H83" t="s">
        <v>26</v>
      </c>
      <c r="I83" t="s">
        <v>27</v>
      </c>
      <c r="J83" t="s">
        <v>28</v>
      </c>
      <c r="K83" t="s">
        <v>29</v>
      </c>
      <c r="L83" t="s">
        <v>30</v>
      </c>
      <c r="M83" t="s">
        <v>31</v>
      </c>
      <c r="N83" t="s">
        <v>32</v>
      </c>
      <c r="O83" t="s">
        <v>33</v>
      </c>
      <c r="P83" t="s">
        <v>34</v>
      </c>
      <c r="Q83" t="s">
        <v>35</v>
      </c>
      <c r="T83">
        <v>45</v>
      </c>
      <c r="U83">
        <v>827710576</v>
      </c>
      <c r="V83" t="s">
        <v>367</v>
      </c>
    </row>
    <row r="84" spans="1:38" hidden="1" x14ac:dyDescent="0.25">
      <c r="A84">
        <v>21582106</v>
      </c>
      <c r="B84" t="s">
        <v>368</v>
      </c>
      <c r="C84" t="s">
        <v>369</v>
      </c>
      <c r="D84" t="s">
        <v>370</v>
      </c>
      <c r="E84" t="s">
        <v>54</v>
      </c>
      <c r="F84" s="1">
        <v>28673</v>
      </c>
      <c r="G84">
        <v>7807020537081</v>
      </c>
      <c r="H84" t="s">
        <v>58</v>
      </c>
      <c r="I84" t="s">
        <v>59</v>
      </c>
      <c r="J84" t="s">
        <v>28</v>
      </c>
      <c r="K84" t="s">
        <v>29</v>
      </c>
      <c r="L84" t="s">
        <v>60</v>
      </c>
      <c r="M84" t="s">
        <v>31</v>
      </c>
      <c r="P84" t="s">
        <v>34</v>
      </c>
      <c r="Q84" t="s">
        <v>61</v>
      </c>
      <c r="T84">
        <v>45</v>
      </c>
      <c r="U84">
        <v>726529293</v>
      </c>
      <c r="V84" t="s">
        <v>371</v>
      </c>
    </row>
    <row r="85" spans="1:38" hidden="1" x14ac:dyDescent="0.25">
      <c r="A85">
        <v>16198220</v>
      </c>
      <c r="B85" t="s">
        <v>372</v>
      </c>
      <c r="C85" t="s">
        <v>292</v>
      </c>
      <c r="D85" t="s">
        <v>373</v>
      </c>
      <c r="E85" t="s">
        <v>87</v>
      </c>
      <c r="F85" s="1">
        <v>29648</v>
      </c>
      <c r="G85">
        <v>8103030532083</v>
      </c>
      <c r="H85" t="s">
        <v>58</v>
      </c>
      <c r="I85" t="s">
        <v>59</v>
      </c>
      <c r="J85" t="s">
        <v>28</v>
      </c>
      <c r="K85" t="s">
        <v>29</v>
      </c>
      <c r="L85" t="s">
        <v>60</v>
      </c>
      <c r="M85" t="s">
        <v>31</v>
      </c>
      <c r="P85" t="s">
        <v>34</v>
      </c>
      <c r="Q85" t="s">
        <v>61</v>
      </c>
      <c r="T85">
        <v>45</v>
      </c>
      <c r="U85">
        <v>835920157</v>
      </c>
      <c r="V85" t="s">
        <v>374</v>
      </c>
    </row>
    <row r="86" spans="1:38" x14ac:dyDescent="0.25">
      <c r="A86" s="5">
        <v>28167279</v>
      </c>
      <c r="B86" s="22" t="s">
        <v>375</v>
      </c>
      <c r="C86" s="5" t="s">
        <v>292</v>
      </c>
      <c r="D86" s="5" t="s">
        <v>376</v>
      </c>
      <c r="E86" s="5" t="s">
        <v>87</v>
      </c>
      <c r="F86" s="1">
        <v>33465</v>
      </c>
      <c r="G86">
        <v>9108150295089</v>
      </c>
      <c r="H86" t="s">
        <v>26</v>
      </c>
      <c r="I86" t="s">
        <v>27</v>
      </c>
      <c r="J86" t="s">
        <v>28</v>
      </c>
      <c r="K86" t="s">
        <v>29</v>
      </c>
      <c r="L86" t="s">
        <v>30</v>
      </c>
      <c r="M86" t="s">
        <v>31</v>
      </c>
      <c r="N86" t="s">
        <v>41</v>
      </c>
      <c r="O86" t="s">
        <v>92</v>
      </c>
      <c r="P86" t="s">
        <v>34</v>
      </c>
      <c r="Q86" t="s">
        <v>35</v>
      </c>
      <c r="T86">
        <v>45</v>
      </c>
      <c r="U86" s="5">
        <v>815612632</v>
      </c>
      <c r="V86" s="5" t="s">
        <v>377</v>
      </c>
      <c r="W86">
        <v>9</v>
      </c>
      <c r="X86">
        <v>8</v>
      </c>
      <c r="Y86">
        <v>25</v>
      </c>
      <c r="Z86">
        <v>10</v>
      </c>
      <c r="AA86">
        <v>20</v>
      </c>
      <c r="AB86">
        <f>SUBTOTAL(9,W86:AA86)</f>
        <v>72</v>
      </c>
      <c r="AC86" s="25">
        <f>(AB86/80)*100</f>
        <v>90</v>
      </c>
      <c r="AD86" s="5" t="s">
        <v>513</v>
      </c>
      <c r="AE86" s="5">
        <v>16</v>
      </c>
      <c r="AF86" s="5">
        <v>8</v>
      </c>
      <c r="AG86" s="5">
        <v>18</v>
      </c>
      <c r="AH86" s="5">
        <v>16</v>
      </c>
      <c r="AI86" s="5">
        <v>10</v>
      </c>
      <c r="AJ86" s="5">
        <v>2</v>
      </c>
      <c r="AK86" s="5">
        <f>SUBTOTAL(9,AE86:AJ86)</f>
        <v>70</v>
      </c>
      <c r="AL86" s="25">
        <f>(AC86+AK86)/2</f>
        <v>80</v>
      </c>
    </row>
    <row r="87" spans="1:38" hidden="1" x14ac:dyDescent="0.25">
      <c r="A87">
        <v>17094682</v>
      </c>
      <c r="B87" t="s">
        <v>378</v>
      </c>
      <c r="C87" t="s">
        <v>379</v>
      </c>
      <c r="D87" t="s">
        <v>380</v>
      </c>
      <c r="E87" t="s">
        <v>25</v>
      </c>
      <c r="F87" s="1">
        <v>31927</v>
      </c>
      <c r="G87">
        <v>8705305601086</v>
      </c>
      <c r="H87" t="s">
        <v>58</v>
      </c>
      <c r="I87" t="s">
        <v>59</v>
      </c>
      <c r="J87" t="s">
        <v>28</v>
      </c>
      <c r="K87" t="s">
        <v>29</v>
      </c>
      <c r="L87" t="s">
        <v>60</v>
      </c>
      <c r="M87" t="s">
        <v>31</v>
      </c>
      <c r="P87" t="s">
        <v>34</v>
      </c>
      <c r="Q87" t="s">
        <v>61</v>
      </c>
      <c r="T87">
        <v>45</v>
      </c>
      <c r="U87" s="2">
        <v>738834110</v>
      </c>
      <c r="V87" t="s">
        <v>381</v>
      </c>
    </row>
    <row r="88" spans="1:38" hidden="1" x14ac:dyDescent="0.25">
      <c r="A88">
        <v>31092012</v>
      </c>
      <c r="B88" t="s">
        <v>382</v>
      </c>
      <c r="C88" t="s">
        <v>383</v>
      </c>
      <c r="D88" t="s">
        <v>384</v>
      </c>
      <c r="E88" t="s">
        <v>25</v>
      </c>
      <c r="F88" s="1">
        <v>28734</v>
      </c>
      <c r="G88">
        <v>7809015166082</v>
      </c>
      <c r="H88" t="s">
        <v>26</v>
      </c>
      <c r="I88" t="s">
        <v>27</v>
      </c>
      <c r="J88" t="s">
        <v>28</v>
      </c>
      <c r="K88" t="s">
        <v>29</v>
      </c>
      <c r="L88" t="s">
        <v>30</v>
      </c>
      <c r="M88" t="s">
        <v>31</v>
      </c>
      <c r="N88" t="s">
        <v>32</v>
      </c>
      <c r="O88" t="s">
        <v>33</v>
      </c>
      <c r="P88" t="s">
        <v>34</v>
      </c>
      <c r="Q88" t="s">
        <v>35</v>
      </c>
      <c r="T88">
        <v>45</v>
      </c>
      <c r="U88">
        <v>723008086</v>
      </c>
      <c r="V88" t="s">
        <v>385</v>
      </c>
    </row>
    <row r="89" spans="1:38" hidden="1" x14ac:dyDescent="0.25">
      <c r="A89">
        <v>13285262</v>
      </c>
      <c r="B89" t="s">
        <v>386</v>
      </c>
      <c r="C89" t="s">
        <v>387</v>
      </c>
      <c r="D89" t="s">
        <v>388</v>
      </c>
      <c r="E89" t="s">
        <v>389</v>
      </c>
      <c r="F89" s="1">
        <v>22194</v>
      </c>
      <c r="G89">
        <v>6010055118080</v>
      </c>
      <c r="H89" t="s">
        <v>26</v>
      </c>
      <c r="I89" t="s">
        <v>27</v>
      </c>
      <c r="J89" t="s">
        <v>28</v>
      </c>
      <c r="K89" t="s">
        <v>29</v>
      </c>
      <c r="L89" t="s">
        <v>30</v>
      </c>
      <c r="M89" t="s">
        <v>31</v>
      </c>
      <c r="N89" t="s">
        <v>32</v>
      </c>
      <c r="O89" t="s">
        <v>33</v>
      </c>
      <c r="P89" t="s">
        <v>34</v>
      </c>
      <c r="Q89" t="s">
        <v>35</v>
      </c>
      <c r="T89">
        <v>45</v>
      </c>
      <c r="U89">
        <v>836758054</v>
      </c>
      <c r="V89" t="s">
        <v>390</v>
      </c>
    </row>
    <row r="90" spans="1:38" hidden="1" x14ac:dyDescent="0.25">
      <c r="A90">
        <v>21852006</v>
      </c>
      <c r="B90" t="s">
        <v>391</v>
      </c>
      <c r="C90" t="s">
        <v>90</v>
      </c>
      <c r="D90" t="s">
        <v>392</v>
      </c>
      <c r="E90" t="s">
        <v>25</v>
      </c>
      <c r="F90" s="1">
        <v>32981</v>
      </c>
      <c r="G90">
        <v>9004185126086</v>
      </c>
      <c r="H90" t="s">
        <v>26</v>
      </c>
      <c r="I90" t="s">
        <v>27</v>
      </c>
      <c r="J90" t="s">
        <v>28</v>
      </c>
      <c r="K90" t="s">
        <v>29</v>
      </c>
      <c r="L90" t="s">
        <v>30</v>
      </c>
      <c r="M90" t="s">
        <v>31</v>
      </c>
      <c r="N90" t="s">
        <v>32</v>
      </c>
      <c r="O90" t="s">
        <v>33</v>
      </c>
      <c r="P90" t="s">
        <v>34</v>
      </c>
      <c r="Q90" t="s">
        <v>35</v>
      </c>
      <c r="R90">
        <v>1</v>
      </c>
      <c r="S90" t="s">
        <v>277</v>
      </c>
      <c r="T90">
        <v>45</v>
      </c>
      <c r="U90">
        <v>835764002</v>
      </c>
      <c r="V90" t="s">
        <v>393</v>
      </c>
    </row>
    <row r="91" spans="1:38" hidden="1" x14ac:dyDescent="0.25">
      <c r="A91">
        <v>33476233</v>
      </c>
      <c r="B91" t="s">
        <v>394</v>
      </c>
      <c r="C91" t="s">
        <v>395</v>
      </c>
      <c r="D91" t="s">
        <v>396</v>
      </c>
      <c r="E91" t="s">
        <v>25</v>
      </c>
      <c r="F91" s="1">
        <v>33435</v>
      </c>
      <c r="G91">
        <v>9107165049085</v>
      </c>
      <c r="H91" t="s">
        <v>26</v>
      </c>
      <c r="I91" t="s">
        <v>27</v>
      </c>
      <c r="J91" t="s">
        <v>28</v>
      </c>
      <c r="K91" t="s">
        <v>29</v>
      </c>
      <c r="L91" t="s">
        <v>30</v>
      </c>
      <c r="M91" t="s">
        <v>31</v>
      </c>
      <c r="N91" t="s">
        <v>32</v>
      </c>
      <c r="O91" t="s">
        <v>33</v>
      </c>
      <c r="P91" t="s">
        <v>34</v>
      </c>
      <c r="Q91" t="s">
        <v>35</v>
      </c>
      <c r="T91">
        <v>45</v>
      </c>
      <c r="U91">
        <v>736441956</v>
      </c>
      <c r="V91" t="s">
        <v>397</v>
      </c>
    </row>
    <row r="92" spans="1:38" hidden="1" x14ac:dyDescent="0.25">
      <c r="A92">
        <v>31371132</v>
      </c>
      <c r="B92" t="s">
        <v>398</v>
      </c>
      <c r="C92" t="s">
        <v>399</v>
      </c>
      <c r="D92" t="s">
        <v>400</v>
      </c>
      <c r="E92" t="s">
        <v>87</v>
      </c>
      <c r="F92" s="1">
        <v>33816</v>
      </c>
      <c r="G92">
        <v>9207310614088</v>
      </c>
      <c r="H92" t="s">
        <v>26</v>
      </c>
      <c r="I92" t="s">
        <v>27</v>
      </c>
      <c r="J92" t="s">
        <v>28</v>
      </c>
      <c r="K92" t="s">
        <v>29</v>
      </c>
      <c r="L92" t="s">
        <v>30</v>
      </c>
      <c r="M92" t="s">
        <v>31</v>
      </c>
      <c r="N92" t="s">
        <v>32</v>
      </c>
      <c r="O92" t="s">
        <v>33</v>
      </c>
      <c r="P92" t="s">
        <v>34</v>
      </c>
      <c r="Q92" t="s">
        <v>35</v>
      </c>
      <c r="T92">
        <v>45</v>
      </c>
      <c r="U92">
        <v>787400392</v>
      </c>
      <c r="V92" t="s">
        <v>401</v>
      </c>
    </row>
    <row r="93" spans="1:38" hidden="1" x14ac:dyDescent="0.25">
      <c r="A93">
        <v>23062673</v>
      </c>
      <c r="B93" t="s">
        <v>402</v>
      </c>
      <c r="C93" t="s">
        <v>403</v>
      </c>
      <c r="D93" t="s">
        <v>404</v>
      </c>
      <c r="E93" t="s">
        <v>40</v>
      </c>
      <c r="F93" s="1">
        <v>25967</v>
      </c>
      <c r="G93">
        <v>7102030771080</v>
      </c>
      <c r="H93" t="s">
        <v>58</v>
      </c>
      <c r="I93" t="s">
        <v>59</v>
      </c>
      <c r="J93" t="s">
        <v>28</v>
      </c>
      <c r="K93" t="s">
        <v>29</v>
      </c>
      <c r="L93" t="s">
        <v>60</v>
      </c>
      <c r="M93" t="s">
        <v>31</v>
      </c>
      <c r="N93" t="s">
        <v>32</v>
      </c>
      <c r="O93" t="s">
        <v>113</v>
      </c>
      <c r="P93" t="s">
        <v>34</v>
      </c>
      <c r="Q93" t="s">
        <v>61</v>
      </c>
      <c r="T93">
        <v>45</v>
      </c>
      <c r="U93">
        <v>825754991</v>
      </c>
      <c r="V93" t="s">
        <v>405</v>
      </c>
    </row>
    <row r="94" spans="1:38" hidden="1" x14ac:dyDescent="0.25">
      <c r="A94">
        <v>10119582</v>
      </c>
      <c r="B94" t="s">
        <v>406</v>
      </c>
      <c r="C94" t="s">
        <v>407</v>
      </c>
      <c r="D94" t="s">
        <v>408</v>
      </c>
      <c r="E94" t="s">
        <v>389</v>
      </c>
      <c r="F94" s="1">
        <v>23220</v>
      </c>
      <c r="G94">
        <v>6307285043082</v>
      </c>
      <c r="H94" t="s">
        <v>26</v>
      </c>
      <c r="I94" t="s">
        <v>27</v>
      </c>
      <c r="J94" t="s">
        <v>28</v>
      </c>
      <c r="K94" t="s">
        <v>29</v>
      </c>
      <c r="L94" t="s">
        <v>30</v>
      </c>
      <c r="M94" t="s">
        <v>31</v>
      </c>
      <c r="N94" t="s">
        <v>32</v>
      </c>
      <c r="O94" t="s">
        <v>33</v>
      </c>
      <c r="P94" t="s">
        <v>34</v>
      </c>
      <c r="Q94" t="s">
        <v>35</v>
      </c>
      <c r="T94">
        <v>45</v>
      </c>
      <c r="U94">
        <v>827872909</v>
      </c>
      <c r="V94" t="s">
        <v>409</v>
      </c>
    </row>
    <row r="95" spans="1:38" hidden="1" x14ac:dyDescent="0.25">
      <c r="A95">
        <v>20967772</v>
      </c>
      <c r="B95" t="s">
        <v>410</v>
      </c>
      <c r="C95" t="s">
        <v>411</v>
      </c>
      <c r="D95" t="s">
        <v>412</v>
      </c>
      <c r="E95" t="s">
        <v>40</v>
      </c>
      <c r="F95" s="1">
        <v>32431</v>
      </c>
      <c r="G95">
        <v>8810150716086</v>
      </c>
      <c r="H95" t="s">
        <v>58</v>
      </c>
      <c r="I95" t="s">
        <v>59</v>
      </c>
      <c r="J95" t="s">
        <v>28</v>
      </c>
      <c r="K95" t="s">
        <v>29</v>
      </c>
      <c r="L95" t="s">
        <v>60</v>
      </c>
      <c r="M95" t="s">
        <v>31</v>
      </c>
      <c r="N95" t="s">
        <v>32</v>
      </c>
      <c r="O95" t="s">
        <v>33</v>
      </c>
      <c r="P95" t="s">
        <v>34</v>
      </c>
      <c r="Q95" t="s">
        <v>61</v>
      </c>
      <c r="T95">
        <v>45</v>
      </c>
      <c r="U95">
        <v>638048583</v>
      </c>
      <c r="V95" t="s">
        <v>413</v>
      </c>
    </row>
    <row r="96" spans="1:38" hidden="1" x14ac:dyDescent="0.25">
      <c r="A96">
        <v>31551084</v>
      </c>
      <c r="B96" t="s">
        <v>414</v>
      </c>
      <c r="C96" t="s">
        <v>415</v>
      </c>
      <c r="D96" t="s">
        <v>416</v>
      </c>
      <c r="E96" t="s">
        <v>166</v>
      </c>
      <c r="F96" s="1">
        <v>27594</v>
      </c>
      <c r="G96">
        <v>7507195810186</v>
      </c>
      <c r="H96" t="s">
        <v>26</v>
      </c>
      <c r="I96" t="s">
        <v>27</v>
      </c>
      <c r="J96" t="s">
        <v>28</v>
      </c>
      <c r="K96" t="s">
        <v>29</v>
      </c>
      <c r="L96" t="s">
        <v>30</v>
      </c>
      <c r="M96" t="s">
        <v>31</v>
      </c>
      <c r="N96" t="s">
        <v>32</v>
      </c>
      <c r="O96" t="s">
        <v>33</v>
      </c>
      <c r="P96" t="s">
        <v>34</v>
      </c>
      <c r="Q96" t="s">
        <v>35</v>
      </c>
      <c r="T96">
        <v>45</v>
      </c>
      <c r="U96">
        <v>607718837</v>
      </c>
      <c r="V96" t="s">
        <v>417</v>
      </c>
    </row>
    <row r="97" spans="1:38" x14ac:dyDescent="0.25">
      <c r="A97" s="5">
        <v>33473927</v>
      </c>
      <c r="B97" s="22" t="s">
        <v>418</v>
      </c>
      <c r="C97" s="5" t="s">
        <v>137</v>
      </c>
      <c r="D97" s="5" t="s">
        <v>419</v>
      </c>
      <c r="E97" s="5" t="s">
        <v>40</v>
      </c>
      <c r="F97" s="1">
        <v>31127</v>
      </c>
      <c r="H97" t="s">
        <v>26</v>
      </c>
      <c r="I97" t="s">
        <v>27</v>
      </c>
      <c r="J97" t="s">
        <v>28</v>
      </c>
      <c r="K97" t="s">
        <v>29</v>
      </c>
      <c r="L97" t="s">
        <v>30</v>
      </c>
      <c r="M97" t="s">
        <v>31</v>
      </c>
      <c r="N97" t="s">
        <v>41</v>
      </c>
      <c r="O97" t="s">
        <v>70</v>
      </c>
      <c r="P97" t="s">
        <v>34</v>
      </c>
      <c r="Q97" t="s">
        <v>35</v>
      </c>
      <c r="T97">
        <v>45</v>
      </c>
      <c r="U97" s="5">
        <v>739465501</v>
      </c>
      <c r="V97" s="5" t="s">
        <v>420</v>
      </c>
      <c r="W97">
        <v>8</v>
      </c>
      <c r="X97">
        <v>7</v>
      </c>
      <c r="Y97">
        <v>24</v>
      </c>
      <c r="Z97">
        <v>7</v>
      </c>
      <c r="AA97">
        <v>20</v>
      </c>
      <c r="AB97">
        <f>SUBTOTAL(9,W97:AA97)</f>
        <v>66</v>
      </c>
      <c r="AC97" s="25">
        <f>(AB97/80)*100</f>
        <v>82.5</v>
      </c>
      <c r="AD97" s="19" t="s">
        <v>520</v>
      </c>
      <c r="AE97" s="19">
        <v>8</v>
      </c>
      <c r="AF97" s="19">
        <v>5</v>
      </c>
      <c r="AG97" s="19">
        <v>15</v>
      </c>
      <c r="AH97" s="19">
        <v>14</v>
      </c>
      <c r="AI97" s="19">
        <v>15</v>
      </c>
      <c r="AJ97" s="19">
        <v>2</v>
      </c>
      <c r="AK97" s="5">
        <f>SUBTOTAL(9,AE97:AJ97)</f>
        <v>59</v>
      </c>
      <c r="AL97" s="25">
        <f>(AC97+AK97)/2</f>
        <v>70.75</v>
      </c>
    </row>
    <row r="98" spans="1:38" hidden="1" x14ac:dyDescent="0.25">
      <c r="A98">
        <v>31509606</v>
      </c>
      <c r="B98" t="s">
        <v>421</v>
      </c>
      <c r="C98" t="s">
        <v>422</v>
      </c>
      <c r="D98" t="s">
        <v>423</v>
      </c>
      <c r="E98" t="s">
        <v>25</v>
      </c>
      <c r="F98" s="1">
        <v>30341</v>
      </c>
      <c r="G98">
        <v>8301255796082</v>
      </c>
      <c r="H98" t="s">
        <v>26</v>
      </c>
      <c r="I98" t="s">
        <v>27</v>
      </c>
      <c r="J98" t="s">
        <v>28</v>
      </c>
      <c r="K98" t="s">
        <v>29</v>
      </c>
      <c r="L98" t="s">
        <v>30</v>
      </c>
      <c r="M98" t="s">
        <v>31</v>
      </c>
      <c r="N98" t="s">
        <v>32</v>
      </c>
      <c r="O98" t="s">
        <v>75</v>
      </c>
      <c r="P98" t="s">
        <v>34</v>
      </c>
      <c r="Q98" t="s">
        <v>35</v>
      </c>
      <c r="T98">
        <v>45</v>
      </c>
      <c r="U98">
        <v>796171955</v>
      </c>
      <c r="V98" t="s">
        <v>424</v>
      </c>
    </row>
    <row r="99" spans="1:38" x14ac:dyDescent="0.25">
      <c r="A99" s="5">
        <v>29521262</v>
      </c>
      <c r="B99" s="22" t="s">
        <v>425</v>
      </c>
      <c r="C99" s="5" t="s">
        <v>426</v>
      </c>
      <c r="D99" s="5" t="s">
        <v>427</v>
      </c>
      <c r="E99" s="5" t="s">
        <v>25</v>
      </c>
      <c r="F99" s="1">
        <v>30319</v>
      </c>
      <c r="G99">
        <v>8301035967086</v>
      </c>
      <c r="H99" t="s">
        <v>26</v>
      </c>
      <c r="I99" t="s">
        <v>27</v>
      </c>
      <c r="J99" t="s">
        <v>28</v>
      </c>
      <c r="K99" t="s">
        <v>29</v>
      </c>
      <c r="L99" t="s">
        <v>30</v>
      </c>
      <c r="M99" t="s">
        <v>31</v>
      </c>
      <c r="N99" t="s">
        <v>41</v>
      </c>
      <c r="O99" t="s">
        <v>92</v>
      </c>
      <c r="P99" t="s">
        <v>34</v>
      </c>
      <c r="Q99" t="s">
        <v>35</v>
      </c>
      <c r="T99">
        <v>45</v>
      </c>
      <c r="U99" s="5">
        <v>837769277</v>
      </c>
      <c r="V99" s="5" t="s">
        <v>428</v>
      </c>
      <c r="W99">
        <v>7</v>
      </c>
      <c r="X99">
        <v>7</v>
      </c>
      <c r="Y99">
        <v>20</v>
      </c>
      <c r="Z99">
        <v>8</v>
      </c>
      <c r="AA99">
        <v>20</v>
      </c>
      <c r="AB99">
        <f>SUBTOTAL(9,W99:AA99)</f>
        <v>62</v>
      </c>
      <c r="AC99" s="25">
        <f>(AB99/80)*100</f>
        <v>77.5</v>
      </c>
      <c r="AD99" s="5" t="s">
        <v>516</v>
      </c>
      <c r="AE99" s="5">
        <v>12</v>
      </c>
      <c r="AF99" s="5">
        <v>8</v>
      </c>
      <c r="AG99" s="5">
        <v>10</v>
      </c>
      <c r="AH99" s="5">
        <v>18</v>
      </c>
      <c r="AI99" s="5">
        <v>10</v>
      </c>
      <c r="AJ99" s="5">
        <v>10</v>
      </c>
      <c r="AK99" s="5">
        <f>SUBTOTAL(9,AE99:AJ99)</f>
        <v>68</v>
      </c>
      <c r="AL99" s="25">
        <f>(AC99+AK99)/2</f>
        <v>72.75</v>
      </c>
    </row>
    <row r="100" spans="1:38" hidden="1" x14ac:dyDescent="0.25">
      <c r="A100">
        <v>11122978</v>
      </c>
      <c r="B100" t="s">
        <v>429</v>
      </c>
      <c r="C100" t="s">
        <v>430</v>
      </c>
      <c r="D100" t="s">
        <v>431</v>
      </c>
      <c r="E100" t="s">
        <v>54</v>
      </c>
      <c r="F100" s="1">
        <v>25827</v>
      </c>
      <c r="G100">
        <v>7009160028084</v>
      </c>
      <c r="H100" t="s">
        <v>26</v>
      </c>
      <c r="I100" t="s">
        <v>27</v>
      </c>
      <c r="J100" t="s">
        <v>28</v>
      </c>
      <c r="K100" t="s">
        <v>29</v>
      </c>
      <c r="L100" t="s">
        <v>30</v>
      </c>
      <c r="M100" t="s">
        <v>31</v>
      </c>
      <c r="N100" t="s">
        <v>32</v>
      </c>
      <c r="O100" t="s">
        <v>33</v>
      </c>
      <c r="P100" t="s">
        <v>34</v>
      </c>
      <c r="Q100" t="s">
        <v>35</v>
      </c>
      <c r="R100">
        <v>1</v>
      </c>
      <c r="S100" t="s">
        <v>277</v>
      </c>
      <c r="T100">
        <v>45</v>
      </c>
      <c r="U100">
        <v>833904091</v>
      </c>
      <c r="V100" t="s">
        <v>432</v>
      </c>
    </row>
    <row r="101" spans="1:38" hidden="1" x14ac:dyDescent="0.25">
      <c r="A101">
        <v>22134417</v>
      </c>
      <c r="B101" t="s">
        <v>429</v>
      </c>
      <c r="C101" t="s">
        <v>433</v>
      </c>
      <c r="D101" t="s">
        <v>434</v>
      </c>
      <c r="E101" t="s">
        <v>25</v>
      </c>
      <c r="F101" s="1">
        <v>33344</v>
      </c>
      <c r="G101">
        <v>9104165010084</v>
      </c>
      <c r="H101" t="s">
        <v>26</v>
      </c>
      <c r="I101" t="s">
        <v>27</v>
      </c>
      <c r="J101" t="s">
        <v>28</v>
      </c>
      <c r="K101" t="s">
        <v>29</v>
      </c>
      <c r="L101" t="s">
        <v>30</v>
      </c>
      <c r="M101" t="s">
        <v>31</v>
      </c>
      <c r="N101" t="s">
        <v>32</v>
      </c>
      <c r="O101" t="s">
        <v>33</v>
      </c>
      <c r="P101" t="s">
        <v>34</v>
      </c>
      <c r="Q101" t="s">
        <v>35</v>
      </c>
      <c r="T101">
        <v>45</v>
      </c>
      <c r="U101">
        <v>842452459</v>
      </c>
      <c r="V101" t="s">
        <v>435</v>
      </c>
    </row>
    <row r="102" spans="1:38" hidden="1" x14ac:dyDescent="0.25">
      <c r="A102">
        <v>12525375</v>
      </c>
      <c r="B102" t="s">
        <v>436</v>
      </c>
      <c r="C102" t="s">
        <v>437</v>
      </c>
      <c r="D102" t="s">
        <v>438</v>
      </c>
      <c r="E102" t="s">
        <v>25</v>
      </c>
      <c r="F102" s="1">
        <v>30601</v>
      </c>
      <c r="G102">
        <v>8310125083084</v>
      </c>
      <c r="H102" t="s">
        <v>26</v>
      </c>
      <c r="I102" t="s">
        <v>27</v>
      </c>
      <c r="J102" t="s">
        <v>28</v>
      </c>
      <c r="K102" t="s">
        <v>29</v>
      </c>
      <c r="L102" t="s">
        <v>30</v>
      </c>
      <c r="M102" t="s">
        <v>31</v>
      </c>
      <c r="N102" t="s">
        <v>32</v>
      </c>
      <c r="O102" t="s">
        <v>92</v>
      </c>
      <c r="P102" t="s">
        <v>34</v>
      </c>
      <c r="Q102" t="s">
        <v>35</v>
      </c>
      <c r="T102">
        <v>45</v>
      </c>
      <c r="U102">
        <v>828281822</v>
      </c>
      <c r="V102" t="s">
        <v>439</v>
      </c>
    </row>
    <row r="103" spans="1:38" hidden="1" x14ac:dyDescent="0.25">
      <c r="A103">
        <v>16765443</v>
      </c>
      <c r="B103" t="s">
        <v>440</v>
      </c>
      <c r="C103" t="s">
        <v>441</v>
      </c>
      <c r="D103" t="s">
        <v>442</v>
      </c>
      <c r="E103" t="s">
        <v>25</v>
      </c>
      <c r="F103" s="1">
        <v>30137</v>
      </c>
      <c r="G103">
        <v>8207055686086</v>
      </c>
      <c r="H103" t="s">
        <v>58</v>
      </c>
      <c r="I103" t="s">
        <v>59</v>
      </c>
      <c r="J103" t="s">
        <v>28</v>
      </c>
      <c r="K103" t="s">
        <v>29</v>
      </c>
      <c r="L103" t="s">
        <v>60</v>
      </c>
      <c r="M103" t="s">
        <v>31</v>
      </c>
      <c r="P103" t="s">
        <v>34</v>
      </c>
      <c r="Q103" t="s">
        <v>61</v>
      </c>
      <c r="T103">
        <v>45</v>
      </c>
      <c r="U103">
        <v>729554741</v>
      </c>
      <c r="V103" t="s">
        <v>443</v>
      </c>
    </row>
    <row r="104" spans="1:38" x14ac:dyDescent="0.25">
      <c r="A104" s="5">
        <v>27605329</v>
      </c>
      <c r="B104" s="22" t="s">
        <v>444</v>
      </c>
      <c r="C104" s="5" t="s">
        <v>415</v>
      </c>
      <c r="D104" s="5" t="s">
        <v>445</v>
      </c>
      <c r="E104" s="5" t="s">
        <v>166</v>
      </c>
      <c r="F104" s="1">
        <v>26440</v>
      </c>
      <c r="G104">
        <v>7205215881085</v>
      </c>
      <c r="H104" t="s">
        <v>26</v>
      </c>
      <c r="I104" t="s">
        <v>27</v>
      </c>
      <c r="J104" t="s">
        <v>28</v>
      </c>
      <c r="K104" t="s">
        <v>29</v>
      </c>
      <c r="L104" t="s">
        <v>30</v>
      </c>
      <c r="M104" t="s">
        <v>31</v>
      </c>
      <c r="N104" t="s">
        <v>41</v>
      </c>
      <c r="O104" t="s">
        <v>92</v>
      </c>
      <c r="P104" t="s">
        <v>34</v>
      </c>
      <c r="Q104" t="s">
        <v>35</v>
      </c>
      <c r="T104">
        <v>45</v>
      </c>
      <c r="U104" s="5">
        <v>824433236</v>
      </c>
      <c r="V104" s="5" t="s">
        <v>446</v>
      </c>
      <c r="W104">
        <v>7</v>
      </c>
      <c r="X104">
        <v>8</v>
      </c>
      <c r="Y104">
        <v>18</v>
      </c>
      <c r="Z104">
        <v>8</v>
      </c>
      <c r="AA104">
        <v>10</v>
      </c>
      <c r="AB104">
        <f>SUBTOTAL(9,W104:AA104)</f>
        <v>51</v>
      </c>
      <c r="AC104" s="25">
        <f>(AB104/80)*100</f>
        <v>63.749999999999993</v>
      </c>
      <c r="AD104" s="5" t="s">
        <v>516</v>
      </c>
      <c r="AE104" s="5">
        <v>12</v>
      </c>
      <c r="AF104" s="5">
        <v>8</v>
      </c>
      <c r="AG104" s="5">
        <v>10</v>
      </c>
      <c r="AH104" s="5">
        <v>18</v>
      </c>
      <c r="AI104" s="5">
        <v>10</v>
      </c>
      <c r="AJ104" s="5">
        <v>10</v>
      </c>
      <c r="AK104" s="5">
        <f>SUBTOTAL(9,AE104:AJ104)</f>
        <v>68</v>
      </c>
      <c r="AL104" s="25">
        <f>(AC104+AK104)/2</f>
        <v>65.875</v>
      </c>
    </row>
    <row r="105" spans="1:38" x14ac:dyDescent="0.25">
      <c r="A105" s="5">
        <v>26863197</v>
      </c>
      <c r="B105" s="22" t="s">
        <v>447</v>
      </c>
      <c r="C105" s="5" t="s">
        <v>448</v>
      </c>
      <c r="D105" s="5" t="s">
        <v>449</v>
      </c>
      <c r="E105" s="5" t="s">
        <v>25</v>
      </c>
      <c r="F105" s="1">
        <v>30788</v>
      </c>
      <c r="G105">
        <v>8404165735081</v>
      </c>
      <c r="H105" t="s">
        <v>26</v>
      </c>
      <c r="I105" t="s">
        <v>27</v>
      </c>
      <c r="J105" t="s">
        <v>28</v>
      </c>
      <c r="K105" t="s">
        <v>29</v>
      </c>
      <c r="L105" t="s">
        <v>30</v>
      </c>
      <c r="M105" t="s">
        <v>31</v>
      </c>
      <c r="N105" t="s">
        <v>41</v>
      </c>
      <c r="O105" t="s">
        <v>450</v>
      </c>
      <c r="P105" t="s">
        <v>34</v>
      </c>
      <c r="Q105" t="s">
        <v>35</v>
      </c>
      <c r="T105">
        <v>45</v>
      </c>
      <c r="U105" s="5">
        <v>722632537</v>
      </c>
      <c r="V105" s="5" t="s">
        <v>451</v>
      </c>
      <c r="W105">
        <v>8</v>
      </c>
      <c r="X105">
        <v>7</v>
      </c>
      <c r="Y105">
        <v>20</v>
      </c>
      <c r="Z105">
        <v>8</v>
      </c>
      <c r="AA105">
        <v>10</v>
      </c>
      <c r="AB105">
        <f>SUBTOTAL(9,W105:AA105)</f>
        <v>53</v>
      </c>
      <c r="AC105" s="25">
        <f>(AB105/80)*100</f>
        <v>66.25</v>
      </c>
      <c r="AD105" s="19" t="s">
        <v>520</v>
      </c>
      <c r="AE105" s="19">
        <v>8</v>
      </c>
      <c r="AF105" s="19">
        <v>5</v>
      </c>
      <c r="AG105" s="19">
        <v>15</v>
      </c>
      <c r="AH105" s="19">
        <v>14</v>
      </c>
      <c r="AI105" s="19">
        <v>15</v>
      </c>
      <c r="AJ105" s="19">
        <v>2</v>
      </c>
      <c r="AK105" s="5">
        <f>SUBTOTAL(9,AE105:AJ105)</f>
        <v>59</v>
      </c>
      <c r="AL105" s="25">
        <f>(AC105+AK105)/2</f>
        <v>62.625</v>
      </c>
    </row>
    <row r="106" spans="1:38" hidden="1" x14ac:dyDescent="0.25">
      <c r="A106">
        <v>33467404</v>
      </c>
      <c r="B106" t="s">
        <v>452</v>
      </c>
      <c r="C106" t="s">
        <v>320</v>
      </c>
      <c r="D106" t="s">
        <v>453</v>
      </c>
      <c r="E106" t="s">
        <v>25</v>
      </c>
      <c r="F106" s="1">
        <v>29500</v>
      </c>
      <c r="G106">
        <v>8010065453087</v>
      </c>
      <c r="H106" t="s">
        <v>58</v>
      </c>
      <c r="I106" t="s">
        <v>59</v>
      </c>
      <c r="J106" t="s">
        <v>28</v>
      </c>
      <c r="K106" t="s">
        <v>29</v>
      </c>
      <c r="L106" t="s">
        <v>60</v>
      </c>
      <c r="M106" t="s">
        <v>31</v>
      </c>
      <c r="P106" t="s">
        <v>34</v>
      </c>
      <c r="Q106" t="s">
        <v>61</v>
      </c>
      <c r="T106">
        <v>45</v>
      </c>
      <c r="U106">
        <v>780955927</v>
      </c>
      <c r="V106" t="s">
        <v>454</v>
      </c>
    </row>
    <row r="107" spans="1:38" hidden="1" x14ac:dyDescent="0.25">
      <c r="A107">
        <v>18005551</v>
      </c>
      <c r="B107" t="s">
        <v>455</v>
      </c>
      <c r="C107" t="s">
        <v>456</v>
      </c>
      <c r="D107" t="s">
        <v>457</v>
      </c>
      <c r="E107" t="s">
        <v>25</v>
      </c>
      <c r="F107" s="1">
        <v>31746</v>
      </c>
      <c r="G107">
        <v>8611305221083</v>
      </c>
      <c r="H107" t="s">
        <v>26</v>
      </c>
      <c r="I107" t="s">
        <v>27</v>
      </c>
      <c r="J107" t="s">
        <v>28</v>
      </c>
      <c r="K107" t="s">
        <v>29</v>
      </c>
      <c r="L107" t="s">
        <v>30</v>
      </c>
      <c r="M107" t="s">
        <v>31</v>
      </c>
      <c r="N107" t="s">
        <v>32</v>
      </c>
      <c r="O107" t="s">
        <v>33</v>
      </c>
      <c r="P107" t="s">
        <v>34</v>
      </c>
      <c r="Q107" t="s">
        <v>35</v>
      </c>
      <c r="T107">
        <v>45</v>
      </c>
      <c r="U107">
        <v>721031645</v>
      </c>
      <c r="V107" t="s">
        <v>458</v>
      </c>
    </row>
    <row r="108" spans="1:38" x14ac:dyDescent="0.25">
      <c r="A108" s="5">
        <v>29151228</v>
      </c>
      <c r="B108" s="22" t="s">
        <v>459</v>
      </c>
      <c r="C108" s="5" t="s">
        <v>460</v>
      </c>
      <c r="D108" s="5" t="s">
        <v>461</v>
      </c>
      <c r="E108" s="5" t="s">
        <v>25</v>
      </c>
      <c r="F108" s="1">
        <v>27854</v>
      </c>
      <c r="G108">
        <v>7604046220085</v>
      </c>
      <c r="H108" t="s">
        <v>26</v>
      </c>
      <c r="I108" t="s">
        <v>27</v>
      </c>
      <c r="J108" t="s">
        <v>28</v>
      </c>
      <c r="K108" t="s">
        <v>29</v>
      </c>
      <c r="L108" t="s">
        <v>30</v>
      </c>
      <c r="M108" t="s">
        <v>31</v>
      </c>
      <c r="N108" t="s">
        <v>41</v>
      </c>
      <c r="O108" t="s">
        <v>191</v>
      </c>
      <c r="P108" t="s">
        <v>34</v>
      </c>
      <c r="Q108" t="s">
        <v>35</v>
      </c>
      <c r="T108">
        <v>45</v>
      </c>
      <c r="U108" s="5">
        <v>824416755</v>
      </c>
      <c r="V108" s="5" t="s">
        <v>462</v>
      </c>
      <c r="W108">
        <v>5</v>
      </c>
      <c r="X108">
        <v>6</v>
      </c>
      <c r="Y108">
        <v>15</v>
      </c>
      <c r="Z108">
        <v>6</v>
      </c>
      <c r="AA108">
        <v>20</v>
      </c>
      <c r="AB108">
        <f>SUBTOTAL(9,W108:AA108)</f>
        <v>52</v>
      </c>
      <c r="AC108" s="25">
        <f>(AB108/80)*100</f>
        <v>65</v>
      </c>
      <c r="AD108" s="19" t="s">
        <v>520</v>
      </c>
      <c r="AE108" s="19">
        <v>8</v>
      </c>
      <c r="AF108" s="19">
        <v>5</v>
      </c>
      <c r="AG108" s="19">
        <v>15</v>
      </c>
      <c r="AH108" s="19">
        <v>14</v>
      </c>
      <c r="AI108" s="19">
        <v>15</v>
      </c>
      <c r="AJ108" s="19">
        <v>2</v>
      </c>
      <c r="AK108" s="5">
        <f>SUBTOTAL(9,AE108:AJ108)</f>
        <v>59</v>
      </c>
      <c r="AL108" s="25">
        <f>(AC108+AK108)/2</f>
        <v>62</v>
      </c>
    </row>
    <row r="109" spans="1:38" x14ac:dyDescent="0.25">
      <c r="A109" s="5">
        <v>12899364</v>
      </c>
      <c r="B109" s="22" t="s">
        <v>463</v>
      </c>
      <c r="C109" s="5" t="s">
        <v>464</v>
      </c>
      <c r="D109" s="5" t="s">
        <v>465</v>
      </c>
      <c r="E109" s="5" t="s">
        <v>25</v>
      </c>
      <c r="F109" s="1">
        <v>29970</v>
      </c>
      <c r="G109">
        <v>8201195506080</v>
      </c>
      <c r="H109" t="s">
        <v>26</v>
      </c>
      <c r="I109" t="s">
        <v>27</v>
      </c>
      <c r="J109" t="s">
        <v>28</v>
      </c>
      <c r="K109" t="s">
        <v>29</v>
      </c>
      <c r="L109" t="s">
        <v>30</v>
      </c>
      <c r="M109" t="s">
        <v>31</v>
      </c>
      <c r="N109" t="s">
        <v>41</v>
      </c>
      <c r="O109" t="s">
        <v>92</v>
      </c>
      <c r="P109" t="s">
        <v>34</v>
      </c>
      <c r="Q109" t="s">
        <v>35</v>
      </c>
      <c r="T109">
        <v>45</v>
      </c>
      <c r="U109" s="5">
        <v>820441081</v>
      </c>
      <c r="V109" s="5" t="s">
        <v>466</v>
      </c>
      <c r="W109">
        <v>6</v>
      </c>
      <c r="X109">
        <v>4</v>
      </c>
      <c r="Y109">
        <v>15</v>
      </c>
      <c r="Z109">
        <v>6</v>
      </c>
      <c r="AA109">
        <v>10</v>
      </c>
      <c r="AB109">
        <f>SUBTOTAL(9,W109:AA109)</f>
        <v>41</v>
      </c>
      <c r="AC109" s="25">
        <f>(AB109/80)*100</f>
        <v>51.249999999999993</v>
      </c>
      <c r="AD109" s="5" t="s">
        <v>514</v>
      </c>
      <c r="AE109" s="5">
        <v>5</v>
      </c>
      <c r="AF109" s="5">
        <v>6</v>
      </c>
      <c r="AG109" s="5">
        <v>10</v>
      </c>
      <c r="AH109" s="5">
        <v>12</v>
      </c>
      <c r="AI109" s="5">
        <v>10</v>
      </c>
      <c r="AJ109" s="5">
        <v>2</v>
      </c>
      <c r="AK109" s="5">
        <f>SUBTOTAL(9,AE109:AJ109)</f>
        <v>45</v>
      </c>
      <c r="AL109" s="25">
        <f>(AC109+AK109)/2</f>
        <v>48.125</v>
      </c>
    </row>
    <row r="110" spans="1:38" x14ac:dyDescent="0.25">
      <c r="A110" s="5">
        <v>21472785</v>
      </c>
      <c r="B110" s="22" t="s">
        <v>467</v>
      </c>
      <c r="C110" s="5" t="s">
        <v>403</v>
      </c>
      <c r="D110" s="5" t="s">
        <v>468</v>
      </c>
      <c r="E110" s="5" t="s">
        <v>87</v>
      </c>
      <c r="F110" s="1">
        <v>32731</v>
      </c>
      <c r="G110">
        <v>8908110330087</v>
      </c>
      <c r="H110" t="s">
        <v>26</v>
      </c>
      <c r="I110" t="s">
        <v>190</v>
      </c>
      <c r="J110" t="s">
        <v>28</v>
      </c>
      <c r="K110" t="s">
        <v>29</v>
      </c>
      <c r="L110" t="s">
        <v>30</v>
      </c>
      <c r="M110" t="s">
        <v>31</v>
      </c>
      <c r="N110" t="s">
        <v>41</v>
      </c>
      <c r="O110" t="s">
        <v>469</v>
      </c>
      <c r="P110" t="s">
        <v>34</v>
      </c>
      <c r="Q110" t="s">
        <v>35</v>
      </c>
      <c r="T110">
        <v>45</v>
      </c>
      <c r="U110" s="5">
        <v>605547303</v>
      </c>
      <c r="V110" s="5" t="s">
        <v>470</v>
      </c>
      <c r="W110">
        <v>5</v>
      </c>
      <c r="X110">
        <v>4</v>
      </c>
      <c r="Y110">
        <v>18</v>
      </c>
      <c r="Z110">
        <v>6</v>
      </c>
      <c r="AA110">
        <v>10</v>
      </c>
      <c r="AB110">
        <f>SUBTOTAL(9,W110:AA110)</f>
        <v>43</v>
      </c>
      <c r="AC110" s="25">
        <f>(AB110/80)*100</f>
        <v>53.75</v>
      </c>
      <c r="AD110" s="5" t="s">
        <v>516</v>
      </c>
      <c r="AE110" s="5">
        <v>12</v>
      </c>
      <c r="AF110" s="5">
        <v>8</v>
      </c>
      <c r="AG110" s="5">
        <v>10</v>
      </c>
      <c r="AH110" s="5">
        <v>18</v>
      </c>
      <c r="AI110" s="5">
        <v>10</v>
      </c>
      <c r="AJ110" s="5">
        <v>10</v>
      </c>
      <c r="AK110" s="5">
        <f>SUBTOTAL(9,AE110:AJ110)</f>
        <v>68</v>
      </c>
      <c r="AL110" s="25">
        <f>(AC110+AK110)/2</f>
        <v>60.875</v>
      </c>
    </row>
    <row r="111" spans="1:38" hidden="1" x14ac:dyDescent="0.25">
      <c r="A111">
        <v>23903473</v>
      </c>
      <c r="B111" t="s">
        <v>471</v>
      </c>
      <c r="C111" t="s">
        <v>251</v>
      </c>
      <c r="D111" t="s">
        <v>472</v>
      </c>
      <c r="E111" t="s">
        <v>25</v>
      </c>
      <c r="F111" s="1">
        <v>27610</v>
      </c>
      <c r="G111">
        <v>7508045617086</v>
      </c>
      <c r="H111" t="s">
        <v>58</v>
      </c>
      <c r="I111" t="s">
        <v>59</v>
      </c>
      <c r="J111" t="s">
        <v>28</v>
      </c>
      <c r="K111" t="s">
        <v>29</v>
      </c>
      <c r="L111" t="s">
        <v>60</v>
      </c>
      <c r="M111" t="s">
        <v>31</v>
      </c>
      <c r="P111" t="s">
        <v>34</v>
      </c>
      <c r="Q111" t="s">
        <v>61</v>
      </c>
      <c r="T111">
        <v>45</v>
      </c>
      <c r="U111">
        <v>780546219</v>
      </c>
      <c r="V111" t="s">
        <v>473</v>
      </c>
    </row>
    <row r="112" spans="1:38" x14ac:dyDescent="0.25">
      <c r="A112" s="5">
        <v>20948697</v>
      </c>
      <c r="B112" s="22" t="s">
        <v>474</v>
      </c>
      <c r="C112" s="5" t="s">
        <v>475</v>
      </c>
      <c r="D112" s="5" t="s">
        <v>476</v>
      </c>
      <c r="E112" s="5" t="s">
        <v>54</v>
      </c>
      <c r="F112" s="1">
        <v>26102</v>
      </c>
      <c r="G112">
        <v>7106180222083</v>
      </c>
      <c r="H112" t="s">
        <v>26</v>
      </c>
      <c r="I112" t="s">
        <v>190</v>
      </c>
      <c r="J112" t="s">
        <v>28</v>
      </c>
      <c r="K112" t="s">
        <v>29</v>
      </c>
      <c r="L112" t="s">
        <v>30</v>
      </c>
      <c r="M112" t="s">
        <v>31</v>
      </c>
      <c r="N112" t="s">
        <v>41</v>
      </c>
      <c r="O112" t="s">
        <v>92</v>
      </c>
      <c r="P112" t="s">
        <v>34</v>
      </c>
      <c r="Q112" t="s">
        <v>35</v>
      </c>
      <c r="T112">
        <v>45</v>
      </c>
      <c r="U112" s="5">
        <v>828525425</v>
      </c>
      <c r="V112" s="5" t="s">
        <v>477</v>
      </c>
      <c r="W112">
        <v>6</v>
      </c>
      <c r="X112">
        <v>7</v>
      </c>
      <c r="Y112">
        <v>20</v>
      </c>
      <c r="Z112">
        <v>6</v>
      </c>
      <c r="AA112">
        <v>20</v>
      </c>
      <c r="AB112">
        <f>SUBTOTAL(9,W112:AA112)</f>
        <v>59</v>
      </c>
      <c r="AC112" s="25">
        <f>(AB112/80)*100</f>
        <v>73.75</v>
      </c>
      <c r="AD112" s="5" t="s">
        <v>526</v>
      </c>
      <c r="AE112" s="5">
        <v>15</v>
      </c>
      <c r="AF112" s="5">
        <v>8</v>
      </c>
      <c r="AG112" s="5">
        <v>18</v>
      </c>
      <c r="AH112" s="5">
        <v>16</v>
      </c>
      <c r="AI112" s="5">
        <v>15</v>
      </c>
      <c r="AJ112" s="5">
        <v>8</v>
      </c>
      <c r="AK112" s="5">
        <f>SUBTOTAL(9,AE112:AJ112)</f>
        <v>80</v>
      </c>
      <c r="AL112" s="25">
        <f>(AC112+AK112)/2</f>
        <v>76.875</v>
      </c>
    </row>
    <row r="113" spans="1:38" hidden="1" x14ac:dyDescent="0.25">
      <c r="A113">
        <v>30475465</v>
      </c>
      <c r="B113" t="s">
        <v>478</v>
      </c>
      <c r="C113" t="s">
        <v>479</v>
      </c>
      <c r="D113" t="s">
        <v>480</v>
      </c>
      <c r="E113" t="s">
        <v>25</v>
      </c>
      <c r="F113" s="1">
        <v>34340</v>
      </c>
      <c r="G113">
        <v>9401065015084</v>
      </c>
      <c r="H113" t="s">
        <v>26</v>
      </c>
      <c r="I113" t="s">
        <v>27</v>
      </c>
      <c r="J113" t="s">
        <v>28</v>
      </c>
      <c r="K113" t="s">
        <v>29</v>
      </c>
      <c r="L113" t="s">
        <v>30</v>
      </c>
      <c r="M113" t="s">
        <v>31</v>
      </c>
      <c r="N113" t="s">
        <v>32</v>
      </c>
      <c r="O113" t="s">
        <v>33</v>
      </c>
      <c r="P113" t="s">
        <v>34</v>
      </c>
      <c r="Q113" t="s">
        <v>35</v>
      </c>
      <c r="T113">
        <v>45</v>
      </c>
      <c r="U113">
        <v>764906808</v>
      </c>
      <c r="V113" t="s">
        <v>481</v>
      </c>
    </row>
    <row r="114" spans="1:38" x14ac:dyDescent="0.25">
      <c r="A114" s="19">
        <v>33294232</v>
      </c>
      <c r="B114" s="22" t="s">
        <v>482</v>
      </c>
      <c r="C114" s="5" t="s">
        <v>483</v>
      </c>
      <c r="D114" s="5" t="s">
        <v>484</v>
      </c>
      <c r="E114" s="5" t="s">
        <v>25</v>
      </c>
      <c r="F114" s="1">
        <v>34365</v>
      </c>
      <c r="G114">
        <v>9401315017088</v>
      </c>
      <c r="H114" t="s">
        <v>26</v>
      </c>
      <c r="I114" t="s">
        <v>190</v>
      </c>
      <c r="J114" t="s">
        <v>28</v>
      </c>
      <c r="K114" t="s">
        <v>29</v>
      </c>
      <c r="L114" t="s">
        <v>30</v>
      </c>
      <c r="M114" t="s">
        <v>31</v>
      </c>
      <c r="N114" t="s">
        <v>41</v>
      </c>
      <c r="O114" t="s">
        <v>92</v>
      </c>
      <c r="P114" t="s">
        <v>34</v>
      </c>
      <c r="Q114" t="s">
        <v>35</v>
      </c>
      <c r="T114">
        <v>45</v>
      </c>
      <c r="U114" s="5">
        <v>729817322</v>
      </c>
      <c r="V114" s="5" t="s">
        <v>485</v>
      </c>
      <c r="W114">
        <v>10</v>
      </c>
      <c r="X114">
        <v>8</v>
      </c>
      <c r="Y114">
        <v>22</v>
      </c>
      <c r="Z114">
        <v>7</v>
      </c>
      <c r="AA114">
        <v>10</v>
      </c>
      <c r="AB114">
        <f>SUBTOTAL(9,W114:AA114)</f>
        <v>57</v>
      </c>
      <c r="AC114" s="26">
        <f>(AB114/80)*100</f>
        <v>71.25</v>
      </c>
      <c r="AD114" s="19" t="s">
        <v>508</v>
      </c>
      <c r="AE114" s="19">
        <v>20</v>
      </c>
      <c r="AF114" s="19">
        <v>10</v>
      </c>
      <c r="AG114" s="19">
        <v>12</v>
      </c>
      <c r="AH114" s="19">
        <v>15</v>
      </c>
      <c r="AI114" s="19">
        <v>14</v>
      </c>
      <c r="AJ114" s="19">
        <v>10</v>
      </c>
      <c r="AK114" s="19">
        <f>SUBTOTAL(9,AE114:AJ114)</f>
        <v>81</v>
      </c>
      <c r="AL114" s="26">
        <f>(AC114+AK114)/2</f>
        <v>76.125</v>
      </c>
    </row>
    <row r="115" spans="1:38" hidden="1" x14ac:dyDescent="0.25">
      <c r="A115">
        <v>24466077</v>
      </c>
      <c r="B115" t="s">
        <v>486</v>
      </c>
      <c r="C115" t="s">
        <v>487</v>
      </c>
      <c r="D115" t="s">
        <v>488</v>
      </c>
      <c r="E115" t="s">
        <v>87</v>
      </c>
      <c r="F115" s="1">
        <v>34436</v>
      </c>
      <c r="G115">
        <v>9404120185082</v>
      </c>
      <c r="H115" t="s">
        <v>26</v>
      </c>
      <c r="I115" t="s">
        <v>27</v>
      </c>
      <c r="J115" t="s">
        <v>28</v>
      </c>
      <c r="K115" t="s">
        <v>489</v>
      </c>
      <c r="L115" t="s">
        <v>490</v>
      </c>
      <c r="M115" t="s">
        <v>31</v>
      </c>
      <c r="N115" t="s">
        <v>32</v>
      </c>
      <c r="O115" t="s">
        <v>33</v>
      </c>
      <c r="P115" t="s">
        <v>34</v>
      </c>
      <c r="Q115" t="s">
        <v>35</v>
      </c>
      <c r="T115">
        <v>45</v>
      </c>
      <c r="U115">
        <v>783398558</v>
      </c>
      <c r="V115" t="s">
        <v>491</v>
      </c>
    </row>
    <row r="116" spans="1:38" x14ac:dyDescent="0.25">
      <c r="A116" s="5"/>
      <c r="AC116" s="5"/>
      <c r="AD116" s="5" t="s">
        <v>531</v>
      </c>
      <c r="AE116" s="5"/>
      <c r="AF116" s="5"/>
      <c r="AG116" s="5"/>
      <c r="AH116" s="5"/>
      <c r="AI116" s="5"/>
      <c r="AJ116" s="5"/>
      <c r="AK116" s="5"/>
      <c r="AL116" s="25">
        <f>AVERAGE(AL4:AL114)</f>
        <v>66.106060606060609</v>
      </c>
    </row>
  </sheetData>
  <autoFilter ref="A2:V115">
    <filterColumn colId="7">
      <filters>
        <filter val="Potchefstroom"/>
      </filters>
    </filterColumn>
    <filterColumn colId="13">
      <filters>
        <filter val="A VANDERBIJLPARK (VERPLEEGKUNDE/OPVOEDKUNDE)"/>
      </filters>
    </filterColumn>
    <sortState ref="A3:V115">
      <sortCondition ref="B2"/>
    </sortState>
  </autoFilter>
  <pageMargins left="0.7" right="0.7" top="0.75" bottom="0.75" header="0.3" footer="0.3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L114"/>
  <sheetViews>
    <sheetView workbookViewId="0">
      <selection activeCell="AD25" sqref="AD25"/>
    </sheetView>
  </sheetViews>
  <sheetFormatPr defaultRowHeight="15" x14ac:dyDescent="0.25"/>
  <cols>
    <col min="1" max="1" width="16.5703125" customWidth="1"/>
    <col min="2" max="2" width="16.7109375" hidden="1" customWidth="1"/>
    <col min="3" max="3" width="11.42578125" hidden="1" customWidth="1"/>
    <col min="4" max="4" width="15.85546875" hidden="1" customWidth="1"/>
    <col min="5" max="5" width="7" hidden="1" customWidth="1"/>
    <col min="6" max="22" width="15.85546875" hidden="1" customWidth="1"/>
    <col min="23" max="24" width="7.42578125" hidden="1" customWidth="1"/>
    <col min="25" max="25" width="6.7109375" hidden="1" customWidth="1"/>
    <col min="26" max="26" width="6.85546875" hidden="1" customWidth="1"/>
    <col min="27" max="27" width="7.7109375" hidden="1" customWidth="1"/>
    <col min="28" max="28" width="11.42578125" hidden="1" customWidth="1"/>
    <col min="29" max="29" width="12.85546875" customWidth="1"/>
    <col min="30" max="30" width="15.85546875" customWidth="1"/>
    <col min="31" max="31" width="6.7109375" hidden="1" customWidth="1"/>
    <col min="32" max="32" width="6.5703125" hidden="1" customWidth="1"/>
    <col min="33" max="33" width="6.42578125" hidden="1" customWidth="1"/>
    <col min="34" max="34" width="6.28515625" hidden="1" customWidth="1"/>
    <col min="35" max="35" width="7" hidden="1" customWidth="1"/>
    <col min="36" max="36" width="6.140625" hidden="1" customWidth="1"/>
    <col min="37" max="37" width="11.140625" customWidth="1"/>
    <col min="38" max="38" width="14.42578125" customWidth="1"/>
  </cols>
  <sheetData>
    <row r="1" spans="1:38" x14ac:dyDescent="0.25">
      <c r="W1" s="12" t="s">
        <v>494</v>
      </c>
      <c r="X1" s="12" t="s">
        <v>495</v>
      </c>
      <c r="Y1" s="12" t="s">
        <v>496</v>
      </c>
      <c r="Z1" s="12" t="s">
        <v>497</v>
      </c>
      <c r="AA1" s="12" t="s">
        <v>498</v>
      </c>
      <c r="AB1" s="12" t="s">
        <v>525</v>
      </c>
      <c r="AC1" s="12" t="s">
        <v>528</v>
      </c>
      <c r="AD1" s="12" t="s">
        <v>510</v>
      </c>
      <c r="AE1" s="12" t="s">
        <v>494</v>
      </c>
      <c r="AF1" s="12" t="s">
        <v>495</v>
      </c>
      <c r="AG1" s="12" t="s">
        <v>496</v>
      </c>
      <c r="AH1" s="12" t="s">
        <v>497</v>
      </c>
      <c r="AI1" s="12" t="s">
        <v>498</v>
      </c>
      <c r="AJ1" s="12" t="s">
        <v>509</v>
      </c>
      <c r="AK1" s="12" t="s">
        <v>529</v>
      </c>
      <c r="AL1" s="12" t="s">
        <v>530</v>
      </c>
    </row>
    <row r="2" spans="1:38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3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s="4" t="s">
        <v>20</v>
      </c>
      <c r="V2" s="4" t="s">
        <v>21</v>
      </c>
      <c r="W2" s="12">
        <v>10</v>
      </c>
      <c r="X2" s="12">
        <v>10</v>
      </c>
      <c r="Y2" s="12">
        <v>30</v>
      </c>
      <c r="Z2" s="12">
        <v>10</v>
      </c>
      <c r="AA2" s="12">
        <v>20</v>
      </c>
      <c r="AB2" s="12">
        <v>80</v>
      </c>
      <c r="AC2" s="12" t="s">
        <v>499</v>
      </c>
      <c r="AE2" s="10">
        <v>20</v>
      </c>
      <c r="AF2" s="10">
        <v>10</v>
      </c>
      <c r="AG2" s="10">
        <v>20</v>
      </c>
      <c r="AH2" s="10">
        <v>20</v>
      </c>
      <c r="AI2" s="10">
        <v>20</v>
      </c>
      <c r="AJ2" s="10">
        <v>10</v>
      </c>
      <c r="AK2" s="10">
        <v>100</v>
      </c>
    </row>
    <row r="3" spans="1:38" hidden="1" x14ac:dyDescent="0.25">
      <c r="A3" s="8">
        <v>24997765</v>
      </c>
      <c r="B3" s="8" t="s">
        <v>22</v>
      </c>
      <c r="C3" s="8" t="s">
        <v>23</v>
      </c>
      <c r="D3" s="8" t="s">
        <v>24</v>
      </c>
      <c r="E3" s="8" t="s">
        <v>25</v>
      </c>
      <c r="F3" s="1">
        <v>34951</v>
      </c>
      <c r="G3">
        <v>9509095171089</v>
      </c>
      <c r="H3" t="s">
        <v>26</v>
      </c>
      <c r="I3" t="s">
        <v>27</v>
      </c>
      <c r="J3" t="s">
        <v>28</v>
      </c>
      <c r="K3" t="s">
        <v>29</v>
      </c>
      <c r="L3" t="s">
        <v>30</v>
      </c>
      <c r="M3" t="s">
        <v>31</v>
      </c>
      <c r="N3" t="s">
        <v>32</v>
      </c>
      <c r="O3" t="s">
        <v>33</v>
      </c>
      <c r="P3" t="s">
        <v>34</v>
      </c>
      <c r="Q3" t="s">
        <v>35</v>
      </c>
      <c r="T3">
        <v>45</v>
      </c>
      <c r="U3" s="8">
        <v>791500230</v>
      </c>
      <c r="V3" s="8" t="s">
        <v>36</v>
      </c>
    </row>
    <row r="4" spans="1:38" hidden="1" x14ac:dyDescent="0.25">
      <c r="A4">
        <v>33203148</v>
      </c>
      <c r="B4" t="s">
        <v>37</v>
      </c>
      <c r="C4" t="s">
        <v>38</v>
      </c>
      <c r="D4" t="s">
        <v>39</v>
      </c>
      <c r="E4" t="s">
        <v>40</v>
      </c>
      <c r="F4" s="1">
        <v>28899</v>
      </c>
      <c r="G4">
        <v>7902130337082</v>
      </c>
      <c r="H4" t="s">
        <v>26</v>
      </c>
      <c r="I4" t="s">
        <v>27</v>
      </c>
      <c r="J4" t="s">
        <v>28</v>
      </c>
      <c r="K4" t="s">
        <v>29</v>
      </c>
      <c r="L4" t="s">
        <v>30</v>
      </c>
      <c r="M4" t="s">
        <v>31</v>
      </c>
      <c r="N4" t="s">
        <v>41</v>
      </c>
      <c r="O4" t="s">
        <v>42</v>
      </c>
      <c r="P4" t="s">
        <v>34</v>
      </c>
      <c r="Q4" t="s">
        <v>35</v>
      </c>
      <c r="T4">
        <v>45</v>
      </c>
      <c r="U4">
        <v>823031402</v>
      </c>
      <c r="V4" t="s">
        <v>43</v>
      </c>
    </row>
    <row r="5" spans="1:38" hidden="1" x14ac:dyDescent="0.25">
      <c r="A5" s="5">
        <v>10216480</v>
      </c>
      <c r="B5" s="5" t="s">
        <v>44</v>
      </c>
      <c r="C5" s="5" t="s">
        <v>45</v>
      </c>
      <c r="D5" s="5" t="s">
        <v>46</v>
      </c>
      <c r="E5" s="5" t="s">
        <v>40</v>
      </c>
      <c r="F5" s="1">
        <v>26041</v>
      </c>
      <c r="G5">
        <v>7104180059084</v>
      </c>
      <c r="H5" t="s">
        <v>26</v>
      </c>
      <c r="I5" t="s">
        <v>27</v>
      </c>
      <c r="J5" t="s">
        <v>28</v>
      </c>
      <c r="K5" t="s">
        <v>29</v>
      </c>
      <c r="L5" t="s">
        <v>30</v>
      </c>
      <c r="M5" t="s">
        <v>31</v>
      </c>
      <c r="N5" t="s">
        <v>32</v>
      </c>
      <c r="O5" t="s">
        <v>33</v>
      </c>
      <c r="P5" t="s">
        <v>34</v>
      </c>
      <c r="Q5" t="s">
        <v>35</v>
      </c>
      <c r="T5">
        <v>45</v>
      </c>
      <c r="U5" s="5">
        <v>823474334</v>
      </c>
      <c r="V5" s="5" t="s">
        <v>47</v>
      </c>
    </row>
    <row r="6" spans="1:38" hidden="1" x14ac:dyDescent="0.25">
      <c r="A6" s="5">
        <v>23083425</v>
      </c>
      <c r="B6" s="5" t="s">
        <v>48</v>
      </c>
      <c r="C6" s="5" t="s">
        <v>23</v>
      </c>
      <c r="D6" s="5" t="s">
        <v>49</v>
      </c>
      <c r="E6" s="5" t="s">
        <v>25</v>
      </c>
      <c r="F6" s="1">
        <v>30101</v>
      </c>
      <c r="G6">
        <v>8205305041086</v>
      </c>
      <c r="H6" t="s">
        <v>26</v>
      </c>
      <c r="I6" t="s">
        <v>27</v>
      </c>
      <c r="J6" t="s">
        <v>28</v>
      </c>
      <c r="K6" t="s">
        <v>29</v>
      </c>
      <c r="L6" t="s">
        <v>30</v>
      </c>
      <c r="M6" t="s">
        <v>31</v>
      </c>
      <c r="N6" t="s">
        <v>32</v>
      </c>
      <c r="O6" t="s">
        <v>33</v>
      </c>
      <c r="P6" t="s">
        <v>34</v>
      </c>
      <c r="Q6" t="s">
        <v>35</v>
      </c>
      <c r="T6">
        <v>45</v>
      </c>
      <c r="U6" s="5">
        <v>845945543</v>
      </c>
      <c r="V6" s="5" t="s">
        <v>50</v>
      </c>
    </row>
    <row r="7" spans="1:38" hidden="1" x14ac:dyDescent="0.25">
      <c r="A7" s="7">
        <v>21631123</v>
      </c>
      <c r="B7" s="7" t="s">
        <v>51</v>
      </c>
      <c r="C7" s="7" t="s">
        <v>52</v>
      </c>
      <c r="D7" s="7" t="s">
        <v>53</v>
      </c>
      <c r="E7" s="7" t="s">
        <v>54</v>
      </c>
      <c r="F7" s="1">
        <v>30571</v>
      </c>
      <c r="G7">
        <v>8309120066086</v>
      </c>
      <c r="H7" t="s">
        <v>26</v>
      </c>
      <c r="I7" t="s">
        <v>27</v>
      </c>
      <c r="J7" t="s">
        <v>28</v>
      </c>
      <c r="K7" t="s">
        <v>29</v>
      </c>
      <c r="L7" t="s">
        <v>30</v>
      </c>
      <c r="M7" t="s">
        <v>31</v>
      </c>
      <c r="N7" t="s">
        <v>32</v>
      </c>
      <c r="O7" t="s">
        <v>33</v>
      </c>
      <c r="P7" t="s">
        <v>34</v>
      </c>
      <c r="Q7" t="s">
        <v>35</v>
      </c>
      <c r="T7">
        <v>45</v>
      </c>
      <c r="U7" s="7">
        <v>614445900</v>
      </c>
      <c r="V7" s="7" t="s">
        <v>55</v>
      </c>
    </row>
    <row r="8" spans="1:38" hidden="1" x14ac:dyDescent="0.25">
      <c r="A8" s="8">
        <v>33461538</v>
      </c>
      <c r="B8" s="8" t="s">
        <v>63</v>
      </c>
      <c r="C8" s="8" t="s">
        <v>64</v>
      </c>
      <c r="D8" s="8" t="s">
        <v>65</v>
      </c>
      <c r="E8" s="8" t="s">
        <v>25</v>
      </c>
      <c r="F8" s="1">
        <v>29444</v>
      </c>
      <c r="G8">
        <v>8008115091089</v>
      </c>
      <c r="H8" t="s">
        <v>26</v>
      </c>
      <c r="I8" t="s">
        <v>27</v>
      </c>
      <c r="J8" t="s">
        <v>28</v>
      </c>
      <c r="K8" t="s">
        <v>29</v>
      </c>
      <c r="L8" t="s">
        <v>30</v>
      </c>
      <c r="M8" t="s">
        <v>31</v>
      </c>
      <c r="N8" t="s">
        <v>32</v>
      </c>
      <c r="O8" t="s">
        <v>33</v>
      </c>
      <c r="P8" t="s">
        <v>34</v>
      </c>
      <c r="Q8" t="s">
        <v>35</v>
      </c>
      <c r="T8">
        <v>45</v>
      </c>
      <c r="U8" s="8">
        <v>736908880</v>
      </c>
      <c r="V8" s="8" t="s">
        <v>66</v>
      </c>
    </row>
    <row r="9" spans="1:38" hidden="1" x14ac:dyDescent="0.25">
      <c r="A9" s="5">
        <v>21205779</v>
      </c>
      <c r="B9" s="5" t="s">
        <v>67</v>
      </c>
      <c r="C9" s="5" t="s">
        <v>68</v>
      </c>
      <c r="D9" s="5" t="s">
        <v>69</v>
      </c>
      <c r="E9" s="5" t="s">
        <v>25</v>
      </c>
      <c r="F9" s="1">
        <v>32712</v>
      </c>
      <c r="G9">
        <v>8907235030085</v>
      </c>
      <c r="H9" t="s">
        <v>26</v>
      </c>
      <c r="I9" t="s">
        <v>27</v>
      </c>
      <c r="J9" t="s">
        <v>28</v>
      </c>
      <c r="K9" t="s">
        <v>29</v>
      </c>
      <c r="L9" t="s">
        <v>30</v>
      </c>
      <c r="M9" t="s">
        <v>31</v>
      </c>
      <c r="N9" t="s">
        <v>32</v>
      </c>
      <c r="O9" t="s">
        <v>70</v>
      </c>
      <c r="P9" t="s">
        <v>34</v>
      </c>
      <c r="Q9" t="s">
        <v>35</v>
      </c>
      <c r="T9">
        <v>45</v>
      </c>
      <c r="U9" s="5">
        <v>826496599</v>
      </c>
      <c r="V9" s="5" t="s">
        <v>71</v>
      </c>
    </row>
    <row r="10" spans="1:38" hidden="1" x14ac:dyDescent="0.25">
      <c r="A10" s="7">
        <v>20556845</v>
      </c>
      <c r="B10" s="7" t="s">
        <v>72</v>
      </c>
      <c r="C10" s="7" t="s">
        <v>73</v>
      </c>
      <c r="D10" s="7" t="s">
        <v>74</v>
      </c>
      <c r="E10" s="7" t="s">
        <v>25</v>
      </c>
      <c r="F10" s="1">
        <v>32241</v>
      </c>
      <c r="G10">
        <v>8804085068085</v>
      </c>
      <c r="H10" t="s">
        <v>26</v>
      </c>
      <c r="I10" t="s">
        <v>27</v>
      </c>
      <c r="J10" t="s">
        <v>28</v>
      </c>
      <c r="K10" t="s">
        <v>29</v>
      </c>
      <c r="L10" t="s">
        <v>30</v>
      </c>
      <c r="M10" t="s">
        <v>31</v>
      </c>
      <c r="N10" t="s">
        <v>32</v>
      </c>
      <c r="O10" t="s">
        <v>75</v>
      </c>
      <c r="P10" t="s">
        <v>34</v>
      </c>
      <c r="Q10" t="s">
        <v>35</v>
      </c>
      <c r="T10">
        <v>45</v>
      </c>
      <c r="U10" s="7">
        <v>822925561</v>
      </c>
      <c r="V10" s="7" t="s">
        <v>76</v>
      </c>
    </row>
    <row r="11" spans="1:38" x14ac:dyDescent="0.25">
      <c r="A11" s="5">
        <v>16517288</v>
      </c>
      <c r="B11" s="5" t="s">
        <v>77</v>
      </c>
      <c r="C11" s="5" t="s">
        <v>78</v>
      </c>
      <c r="D11" s="5" t="s">
        <v>79</v>
      </c>
      <c r="E11" s="5" t="s">
        <v>40</v>
      </c>
      <c r="F11" s="1">
        <v>30603</v>
      </c>
      <c r="G11">
        <v>8310140630083</v>
      </c>
      <c r="H11" t="s">
        <v>58</v>
      </c>
      <c r="I11" t="s">
        <v>59</v>
      </c>
      <c r="J11" t="s">
        <v>28</v>
      </c>
      <c r="K11" t="s">
        <v>29</v>
      </c>
      <c r="L11" t="s">
        <v>60</v>
      </c>
      <c r="M11" t="s">
        <v>31</v>
      </c>
      <c r="N11" t="s">
        <v>58</v>
      </c>
      <c r="P11" t="s">
        <v>34</v>
      </c>
      <c r="Q11" t="s">
        <v>61</v>
      </c>
      <c r="T11">
        <v>45</v>
      </c>
      <c r="U11" s="5">
        <v>797326352</v>
      </c>
      <c r="V11" s="5" t="s">
        <v>80</v>
      </c>
      <c r="W11">
        <v>10</v>
      </c>
      <c r="X11">
        <v>7</v>
      </c>
      <c r="Y11">
        <v>23</v>
      </c>
      <c r="Z11">
        <v>8</v>
      </c>
      <c r="AA11">
        <v>10</v>
      </c>
      <c r="AB11">
        <f t="shared" ref="AB11:AB13" si="0">SUBTOTAL(9,W11:AA11)</f>
        <v>58</v>
      </c>
      <c r="AC11" s="18">
        <f t="shared" ref="AC11:AC13" si="1">(AB11/80)*100</f>
        <v>72.5</v>
      </c>
      <c r="AD11" t="s">
        <v>518</v>
      </c>
      <c r="AE11">
        <v>12</v>
      </c>
      <c r="AF11">
        <v>5</v>
      </c>
      <c r="AG11">
        <v>14</v>
      </c>
      <c r="AH11">
        <v>17</v>
      </c>
      <c r="AI11">
        <v>16</v>
      </c>
      <c r="AJ11">
        <v>8</v>
      </c>
      <c r="AK11">
        <f t="shared" ref="AK11:AK13" si="2">SUBTOTAL(9,AE11:AJ11)</f>
        <v>72</v>
      </c>
      <c r="AL11" s="18">
        <f t="shared" ref="AL11:AL13" si="3">(AC11+AK11)/2</f>
        <v>72.25</v>
      </c>
    </row>
    <row r="12" spans="1:38" x14ac:dyDescent="0.25">
      <c r="A12" s="5">
        <v>26769743</v>
      </c>
      <c r="B12" s="5" t="s">
        <v>77</v>
      </c>
      <c r="C12" s="5" t="s">
        <v>81</v>
      </c>
      <c r="D12" s="5" t="s">
        <v>82</v>
      </c>
      <c r="E12" s="5" t="s">
        <v>25</v>
      </c>
      <c r="F12" s="1">
        <v>25832</v>
      </c>
      <c r="G12">
        <v>7009215570080</v>
      </c>
      <c r="H12" t="s">
        <v>58</v>
      </c>
      <c r="I12" t="s">
        <v>59</v>
      </c>
      <c r="J12" t="s">
        <v>28</v>
      </c>
      <c r="K12" t="s">
        <v>29</v>
      </c>
      <c r="L12" t="s">
        <v>60</v>
      </c>
      <c r="M12" t="s">
        <v>31</v>
      </c>
      <c r="N12" t="s">
        <v>58</v>
      </c>
      <c r="P12" t="s">
        <v>34</v>
      </c>
      <c r="Q12" t="s">
        <v>61</v>
      </c>
      <c r="T12">
        <v>45</v>
      </c>
      <c r="U12" s="5">
        <v>795136159</v>
      </c>
      <c r="V12" s="5" t="s">
        <v>83</v>
      </c>
      <c r="W12">
        <v>8</v>
      </c>
      <c r="X12">
        <v>8</v>
      </c>
      <c r="Y12">
        <v>16</v>
      </c>
      <c r="Z12">
        <v>7</v>
      </c>
      <c r="AA12">
        <v>10</v>
      </c>
      <c r="AB12">
        <f t="shared" si="0"/>
        <v>49</v>
      </c>
      <c r="AC12" s="18">
        <f t="shared" si="1"/>
        <v>61.250000000000007</v>
      </c>
      <c r="AD12" t="s">
        <v>518</v>
      </c>
      <c r="AE12">
        <v>12</v>
      </c>
      <c r="AF12">
        <v>5</v>
      </c>
      <c r="AG12">
        <v>14</v>
      </c>
      <c r="AH12">
        <v>17</v>
      </c>
      <c r="AI12">
        <v>16</v>
      </c>
      <c r="AJ12">
        <v>8</v>
      </c>
      <c r="AK12">
        <f t="shared" si="2"/>
        <v>72</v>
      </c>
      <c r="AL12" s="18">
        <f t="shared" si="3"/>
        <v>66.625</v>
      </c>
    </row>
    <row r="13" spans="1:38" x14ac:dyDescent="0.25">
      <c r="A13" s="5">
        <v>22575804</v>
      </c>
      <c r="B13" s="5" t="s">
        <v>84</v>
      </c>
      <c r="C13" s="5" t="s">
        <v>85</v>
      </c>
      <c r="D13" s="5" t="s">
        <v>86</v>
      </c>
      <c r="E13" s="5" t="s">
        <v>87</v>
      </c>
      <c r="F13" s="1">
        <v>28408</v>
      </c>
      <c r="G13">
        <v>7710101321088</v>
      </c>
      <c r="H13" t="s">
        <v>58</v>
      </c>
      <c r="I13" t="s">
        <v>59</v>
      </c>
      <c r="J13" t="s">
        <v>28</v>
      </c>
      <c r="K13" t="s">
        <v>29</v>
      </c>
      <c r="L13" t="s">
        <v>60</v>
      </c>
      <c r="M13" t="s">
        <v>31</v>
      </c>
      <c r="N13" t="s">
        <v>58</v>
      </c>
      <c r="P13" t="s">
        <v>34</v>
      </c>
      <c r="Q13" t="s">
        <v>61</v>
      </c>
      <c r="T13">
        <v>45</v>
      </c>
      <c r="U13" s="5">
        <v>795847489</v>
      </c>
      <c r="V13" s="5" t="s">
        <v>88</v>
      </c>
      <c r="W13">
        <v>8</v>
      </c>
      <c r="X13">
        <v>8</v>
      </c>
      <c r="Y13">
        <v>23</v>
      </c>
      <c r="Z13">
        <v>8</v>
      </c>
      <c r="AA13">
        <v>10</v>
      </c>
      <c r="AB13">
        <f t="shared" si="0"/>
        <v>57</v>
      </c>
      <c r="AC13" s="18">
        <f t="shared" si="1"/>
        <v>71.25</v>
      </c>
      <c r="AD13" t="s">
        <v>515</v>
      </c>
      <c r="AE13">
        <v>5</v>
      </c>
      <c r="AF13">
        <v>5</v>
      </c>
      <c r="AG13">
        <v>10</v>
      </c>
      <c r="AH13">
        <v>6</v>
      </c>
      <c r="AI13">
        <v>18</v>
      </c>
      <c r="AJ13">
        <v>8</v>
      </c>
      <c r="AK13">
        <f t="shared" si="2"/>
        <v>52</v>
      </c>
      <c r="AL13" s="18">
        <f t="shared" si="3"/>
        <v>61.625</v>
      </c>
    </row>
    <row r="14" spans="1:38" hidden="1" x14ac:dyDescent="0.25">
      <c r="A14" s="8">
        <v>33468974</v>
      </c>
      <c r="B14" s="8" t="s">
        <v>89</v>
      </c>
      <c r="C14" s="8" t="s">
        <v>90</v>
      </c>
      <c r="D14" s="8" t="s">
        <v>91</v>
      </c>
      <c r="E14" s="8" t="s">
        <v>25</v>
      </c>
      <c r="F14" s="1">
        <v>27021</v>
      </c>
      <c r="G14">
        <v>7312235019082</v>
      </c>
      <c r="H14" t="s">
        <v>26</v>
      </c>
      <c r="I14" t="s">
        <v>27</v>
      </c>
      <c r="J14" t="s">
        <v>28</v>
      </c>
      <c r="K14" t="s">
        <v>29</v>
      </c>
      <c r="L14" t="s">
        <v>30</v>
      </c>
      <c r="M14" t="s">
        <v>31</v>
      </c>
      <c r="N14" t="s">
        <v>32</v>
      </c>
      <c r="O14" t="s">
        <v>92</v>
      </c>
      <c r="P14" t="s">
        <v>34</v>
      </c>
      <c r="Q14" t="s">
        <v>35</v>
      </c>
      <c r="T14">
        <v>45</v>
      </c>
      <c r="U14" s="8">
        <v>827751748</v>
      </c>
      <c r="V14" s="8" t="s">
        <v>93</v>
      </c>
    </row>
    <row r="15" spans="1:38" hidden="1" x14ac:dyDescent="0.25">
      <c r="A15" s="5">
        <v>20087136</v>
      </c>
      <c r="B15" s="5" t="s">
        <v>94</v>
      </c>
      <c r="C15" s="5" t="s">
        <v>95</v>
      </c>
      <c r="D15" s="5" t="s">
        <v>96</v>
      </c>
      <c r="E15" s="5" t="s">
        <v>25</v>
      </c>
      <c r="F15" s="1">
        <v>31448</v>
      </c>
      <c r="G15">
        <v>8602055131085</v>
      </c>
      <c r="H15" t="s">
        <v>26</v>
      </c>
      <c r="I15" t="s">
        <v>27</v>
      </c>
      <c r="J15" t="s">
        <v>28</v>
      </c>
      <c r="K15" t="s">
        <v>29</v>
      </c>
      <c r="L15" t="s">
        <v>30</v>
      </c>
      <c r="M15" t="s">
        <v>31</v>
      </c>
      <c r="N15" t="s">
        <v>32</v>
      </c>
      <c r="O15" t="s">
        <v>33</v>
      </c>
      <c r="P15" t="s">
        <v>34</v>
      </c>
      <c r="Q15" t="s">
        <v>35</v>
      </c>
      <c r="T15">
        <v>45</v>
      </c>
      <c r="U15" s="5">
        <v>833004184</v>
      </c>
      <c r="V15" s="5" t="s">
        <v>97</v>
      </c>
    </row>
    <row r="16" spans="1:38" hidden="1" x14ac:dyDescent="0.25">
      <c r="A16" s="5">
        <v>21062293</v>
      </c>
      <c r="B16" s="5" t="s">
        <v>98</v>
      </c>
      <c r="C16" s="5" t="s">
        <v>99</v>
      </c>
      <c r="D16" s="5" t="s">
        <v>100</v>
      </c>
      <c r="E16" s="5" t="s">
        <v>25</v>
      </c>
      <c r="F16" s="1">
        <v>32587</v>
      </c>
      <c r="G16">
        <v>8903205303081</v>
      </c>
      <c r="H16" t="s">
        <v>26</v>
      </c>
      <c r="I16" t="s">
        <v>27</v>
      </c>
      <c r="J16" t="s">
        <v>28</v>
      </c>
      <c r="K16" t="s">
        <v>29</v>
      </c>
      <c r="L16" t="s">
        <v>30</v>
      </c>
      <c r="M16" t="s">
        <v>31</v>
      </c>
      <c r="N16" t="s">
        <v>32</v>
      </c>
      <c r="O16" t="s">
        <v>101</v>
      </c>
      <c r="P16" t="s">
        <v>34</v>
      </c>
      <c r="Q16" t="s">
        <v>35</v>
      </c>
      <c r="T16">
        <v>45</v>
      </c>
      <c r="U16" s="5">
        <v>845977131</v>
      </c>
      <c r="V16" s="5" t="s">
        <v>102</v>
      </c>
    </row>
    <row r="17" spans="1:38" hidden="1" x14ac:dyDescent="0.25">
      <c r="A17">
        <v>33477469</v>
      </c>
      <c r="B17" t="s">
        <v>103</v>
      </c>
      <c r="C17" t="s">
        <v>104</v>
      </c>
      <c r="D17" t="s">
        <v>105</v>
      </c>
      <c r="E17" t="s">
        <v>25</v>
      </c>
      <c r="F17" s="1">
        <v>26882</v>
      </c>
      <c r="G17">
        <v>7308065697088</v>
      </c>
      <c r="H17" t="s">
        <v>26</v>
      </c>
      <c r="I17" t="s">
        <v>27</v>
      </c>
      <c r="J17" t="s">
        <v>28</v>
      </c>
      <c r="K17" t="s">
        <v>29</v>
      </c>
      <c r="L17" t="s">
        <v>30</v>
      </c>
      <c r="M17" t="s">
        <v>31</v>
      </c>
      <c r="N17" t="s">
        <v>41</v>
      </c>
      <c r="O17" t="s">
        <v>75</v>
      </c>
      <c r="P17" t="s">
        <v>34</v>
      </c>
      <c r="Q17" t="s">
        <v>35</v>
      </c>
      <c r="T17">
        <v>45</v>
      </c>
      <c r="U17">
        <v>635493957</v>
      </c>
      <c r="V17" t="s">
        <v>106</v>
      </c>
    </row>
    <row r="18" spans="1:38" hidden="1" x14ac:dyDescent="0.25">
      <c r="A18">
        <v>22224920</v>
      </c>
      <c r="B18" t="s">
        <v>107</v>
      </c>
      <c r="C18" t="s">
        <v>85</v>
      </c>
      <c r="D18" t="s">
        <v>108</v>
      </c>
      <c r="E18" t="s">
        <v>40</v>
      </c>
      <c r="F18" s="1">
        <v>33309</v>
      </c>
      <c r="G18">
        <v>9103120168086</v>
      </c>
      <c r="H18" t="s">
        <v>26</v>
      </c>
      <c r="I18" t="s">
        <v>27</v>
      </c>
      <c r="J18" t="s">
        <v>28</v>
      </c>
      <c r="K18" t="s">
        <v>29</v>
      </c>
      <c r="L18" t="s">
        <v>30</v>
      </c>
      <c r="M18" t="s">
        <v>31</v>
      </c>
      <c r="N18" t="s">
        <v>41</v>
      </c>
      <c r="O18" t="s">
        <v>75</v>
      </c>
      <c r="P18" t="s">
        <v>34</v>
      </c>
      <c r="Q18" t="s">
        <v>35</v>
      </c>
      <c r="T18">
        <v>45</v>
      </c>
      <c r="U18">
        <v>828786893</v>
      </c>
      <c r="V18" t="s">
        <v>109</v>
      </c>
    </row>
    <row r="19" spans="1:38" hidden="1" x14ac:dyDescent="0.25">
      <c r="A19" s="5">
        <v>29799015</v>
      </c>
      <c r="B19" s="5" t="s">
        <v>110</v>
      </c>
      <c r="C19" s="5" t="s">
        <v>111</v>
      </c>
      <c r="D19" s="5" t="s">
        <v>112</v>
      </c>
      <c r="E19" s="5" t="s">
        <v>25</v>
      </c>
      <c r="F19" s="1">
        <v>32915</v>
      </c>
      <c r="G19">
        <v>9002115674084</v>
      </c>
      <c r="H19" t="s">
        <v>26</v>
      </c>
      <c r="I19" t="s">
        <v>27</v>
      </c>
      <c r="J19" t="s">
        <v>28</v>
      </c>
      <c r="K19" t="s">
        <v>29</v>
      </c>
      <c r="L19" t="s">
        <v>30</v>
      </c>
      <c r="M19" t="s">
        <v>31</v>
      </c>
      <c r="N19" t="s">
        <v>32</v>
      </c>
      <c r="O19" t="s">
        <v>113</v>
      </c>
      <c r="P19" t="s">
        <v>34</v>
      </c>
      <c r="Q19" t="s">
        <v>35</v>
      </c>
      <c r="T19">
        <v>45</v>
      </c>
      <c r="U19" s="6">
        <v>730972538</v>
      </c>
      <c r="V19" s="5" t="s">
        <v>114</v>
      </c>
    </row>
    <row r="20" spans="1:38" hidden="1" x14ac:dyDescent="0.25">
      <c r="A20">
        <v>25757377</v>
      </c>
      <c r="B20" t="s">
        <v>115</v>
      </c>
      <c r="C20" t="s">
        <v>116</v>
      </c>
      <c r="D20" t="s">
        <v>117</v>
      </c>
      <c r="E20" t="s">
        <v>25</v>
      </c>
      <c r="F20" s="1">
        <v>25240</v>
      </c>
      <c r="G20">
        <v>6902065379084</v>
      </c>
      <c r="H20" t="s">
        <v>26</v>
      </c>
      <c r="I20" t="s">
        <v>27</v>
      </c>
      <c r="J20" t="s">
        <v>28</v>
      </c>
      <c r="K20" t="s">
        <v>29</v>
      </c>
      <c r="L20" t="s">
        <v>30</v>
      </c>
      <c r="M20" t="s">
        <v>31</v>
      </c>
      <c r="N20" t="s">
        <v>41</v>
      </c>
      <c r="O20" t="s">
        <v>92</v>
      </c>
      <c r="P20" t="s">
        <v>34</v>
      </c>
      <c r="Q20" t="s">
        <v>35</v>
      </c>
      <c r="T20">
        <v>45</v>
      </c>
      <c r="U20">
        <v>712782386</v>
      </c>
      <c r="V20" t="s">
        <v>118</v>
      </c>
    </row>
    <row r="21" spans="1:38" x14ac:dyDescent="0.25">
      <c r="A21" s="5">
        <v>26871734</v>
      </c>
      <c r="B21" s="5" t="s">
        <v>119</v>
      </c>
      <c r="C21" s="5" t="s">
        <v>120</v>
      </c>
      <c r="D21" s="5" t="s">
        <v>121</v>
      </c>
      <c r="E21" s="5" t="s">
        <v>40</v>
      </c>
      <c r="F21" s="1">
        <v>31721</v>
      </c>
      <c r="G21">
        <v>8611050451083</v>
      </c>
      <c r="H21" t="s">
        <v>58</v>
      </c>
      <c r="I21" t="s">
        <v>59</v>
      </c>
      <c r="J21" t="s">
        <v>28</v>
      </c>
      <c r="K21" t="s">
        <v>29</v>
      </c>
      <c r="L21" t="s">
        <v>60</v>
      </c>
      <c r="M21" t="s">
        <v>31</v>
      </c>
      <c r="N21" t="s">
        <v>58</v>
      </c>
      <c r="P21" t="s">
        <v>34</v>
      </c>
      <c r="Q21" t="s">
        <v>61</v>
      </c>
      <c r="T21">
        <v>45</v>
      </c>
      <c r="U21" s="5">
        <v>795224343</v>
      </c>
      <c r="V21" s="5" t="s">
        <v>122</v>
      </c>
      <c r="W21">
        <v>8</v>
      </c>
      <c r="X21">
        <v>8</v>
      </c>
      <c r="Y21">
        <v>20</v>
      </c>
      <c r="Z21">
        <v>6</v>
      </c>
      <c r="AA21">
        <v>10</v>
      </c>
      <c r="AB21">
        <f t="shared" ref="AB21:AB23" si="4">SUBTOTAL(9,W21:AA21)</f>
        <v>52</v>
      </c>
      <c r="AC21" s="18">
        <f t="shared" ref="AC21:AC23" si="5">(AB21/80)*100</f>
        <v>65</v>
      </c>
      <c r="AD21" t="s">
        <v>522</v>
      </c>
      <c r="AE21">
        <v>18</v>
      </c>
      <c r="AF21">
        <v>8</v>
      </c>
      <c r="AG21">
        <v>18</v>
      </c>
      <c r="AH21">
        <v>18</v>
      </c>
      <c r="AI21">
        <v>5</v>
      </c>
      <c r="AJ21">
        <v>8</v>
      </c>
      <c r="AK21">
        <f t="shared" ref="AK21:AK23" si="6">SUBTOTAL(9,AE21:AJ21)</f>
        <v>75</v>
      </c>
      <c r="AL21" s="18">
        <f t="shared" ref="AL21:AL23" si="7">(AC21+AK21)/2</f>
        <v>70</v>
      </c>
    </row>
    <row r="22" spans="1:38" x14ac:dyDescent="0.25">
      <c r="A22" s="5">
        <v>23111704</v>
      </c>
      <c r="B22" s="5" t="s">
        <v>123</v>
      </c>
      <c r="C22" s="5" t="s">
        <v>124</v>
      </c>
      <c r="D22" s="5" t="s">
        <v>125</v>
      </c>
      <c r="E22" s="5" t="s">
        <v>25</v>
      </c>
      <c r="F22" s="1">
        <v>34085</v>
      </c>
      <c r="G22">
        <v>9304265562089</v>
      </c>
      <c r="H22" t="s">
        <v>58</v>
      </c>
      <c r="I22" t="s">
        <v>59</v>
      </c>
      <c r="J22" t="s">
        <v>28</v>
      </c>
      <c r="K22" t="s">
        <v>29</v>
      </c>
      <c r="L22" t="s">
        <v>60</v>
      </c>
      <c r="M22" t="s">
        <v>31</v>
      </c>
      <c r="N22" t="s">
        <v>58</v>
      </c>
      <c r="P22" t="s">
        <v>34</v>
      </c>
      <c r="Q22" t="s">
        <v>61</v>
      </c>
      <c r="T22">
        <v>45</v>
      </c>
      <c r="U22" s="5">
        <v>797317406</v>
      </c>
      <c r="V22" s="5" t="s">
        <v>126</v>
      </c>
      <c r="W22">
        <v>8</v>
      </c>
      <c r="X22">
        <v>6</v>
      </c>
      <c r="Y22">
        <v>24</v>
      </c>
      <c r="Z22">
        <v>4</v>
      </c>
      <c r="AA22">
        <v>10</v>
      </c>
      <c r="AB22">
        <f t="shared" si="4"/>
        <v>52</v>
      </c>
      <c r="AC22" s="18">
        <f t="shared" si="5"/>
        <v>65</v>
      </c>
      <c r="AD22" t="s">
        <v>518</v>
      </c>
      <c r="AE22">
        <v>12</v>
      </c>
      <c r="AF22">
        <v>5</v>
      </c>
      <c r="AG22">
        <v>14</v>
      </c>
      <c r="AH22">
        <v>17</v>
      </c>
      <c r="AI22">
        <v>16</v>
      </c>
      <c r="AJ22">
        <v>8</v>
      </c>
      <c r="AK22">
        <f t="shared" si="6"/>
        <v>72</v>
      </c>
      <c r="AL22" s="18">
        <f t="shared" si="7"/>
        <v>68.5</v>
      </c>
    </row>
    <row r="23" spans="1:38" x14ac:dyDescent="0.25">
      <c r="A23" s="5">
        <v>17013127</v>
      </c>
      <c r="B23" s="5" t="s">
        <v>127</v>
      </c>
      <c r="C23" s="5" t="s">
        <v>128</v>
      </c>
      <c r="D23" s="5" t="s">
        <v>129</v>
      </c>
      <c r="E23" s="5" t="s">
        <v>40</v>
      </c>
      <c r="F23" s="1">
        <v>30135</v>
      </c>
      <c r="G23">
        <v>8207031156188</v>
      </c>
      <c r="H23" t="s">
        <v>58</v>
      </c>
      <c r="I23" t="s">
        <v>59</v>
      </c>
      <c r="J23" t="s">
        <v>28</v>
      </c>
      <c r="K23" t="s">
        <v>29</v>
      </c>
      <c r="L23" t="s">
        <v>60</v>
      </c>
      <c r="M23" t="s">
        <v>31</v>
      </c>
      <c r="N23" t="s">
        <v>58</v>
      </c>
      <c r="P23" t="s">
        <v>34</v>
      </c>
      <c r="Q23" t="s">
        <v>61</v>
      </c>
      <c r="T23">
        <v>45</v>
      </c>
      <c r="U23" s="5">
        <v>822020456</v>
      </c>
      <c r="V23" s="5" t="s">
        <v>130</v>
      </c>
      <c r="W23">
        <v>9</v>
      </c>
      <c r="X23">
        <v>6</v>
      </c>
      <c r="Y23">
        <v>27</v>
      </c>
      <c r="Z23">
        <v>8</v>
      </c>
      <c r="AA23">
        <v>20</v>
      </c>
      <c r="AB23">
        <f t="shared" si="4"/>
        <v>70</v>
      </c>
      <c r="AC23" s="18">
        <f t="shared" si="5"/>
        <v>87.5</v>
      </c>
      <c r="AD23" t="s">
        <v>511</v>
      </c>
      <c r="AE23">
        <v>15</v>
      </c>
      <c r="AF23">
        <v>2</v>
      </c>
      <c r="AG23">
        <v>10</v>
      </c>
      <c r="AH23">
        <v>10</v>
      </c>
      <c r="AI23">
        <v>10</v>
      </c>
      <c r="AJ23">
        <v>8</v>
      </c>
      <c r="AK23">
        <f t="shared" si="6"/>
        <v>55</v>
      </c>
      <c r="AL23" s="18">
        <f t="shared" si="7"/>
        <v>71.25</v>
      </c>
    </row>
    <row r="24" spans="1:38" hidden="1" x14ac:dyDescent="0.25">
      <c r="A24" s="9">
        <v>22436863</v>
      </c>
      <c r="B24" s="9" t="s">
        <v>131</v>
      </c>
      <c r="C24" s="9" t="s">
        <v>132</v>
      </c>
      <c r="D24" s="9" t="s">
        <v>133</v>
      </c>
      <c r="E24" s="9" t="s">
        <v>87</v>
      </c>
      <c r="F24" s="1">
        <v>33321</v>
      </c>
      <c r="G24">
        <v>9103240928088</v>
      </c>
      <c r="H24" t="s">
        <v>26</v>
      </c>
      <c r="I24" t="s">
        <v>27</v>
      </c>
      <c r="J24" t="s">
        <v>28</v>
      </c>
      <c r="K24" t="s">
        <v>29</v>
      </c>
      <c r="L24" t="s">
        <v>30</v>
      </c>
      <c r="M24" t="s">
        <v>31</v>
      </c>
      <c r="N24" t="s">
        <v>32</v>
      </c>
      <c r="O24" t="s">
        <v>134</v>
      </c>
      <c r="P24" t="s">
        <v>34</v>
      </c>
      <c r="Q24" t="s">
        <v>35</v>
      </c>
      <c r="T24">
        <v>45</v>
      </c>
      <c r="U24" s="9">
        <v>817564821</v>
      </c>
      <c r="V24" s="9" t="s">
        <v>135</v>
      </c>
    </row>
    <row r="25" spans="1:38" x14ac:dyDescent="0.25">
      <c r="A25" s="5">
        <v>16629221</v>
      </c>
      <c r="B25" s="5" t="s">
        <v>136</v>
      </c>
      <c r="C25" s="5" t="s">
        <v>137</v>
      </c>
      <c r="D25" s="5" t="s">
        <v>138</v>
      </c>
      <c r="E25" s="5" t="s">
        <v>25</v>
      </c>
      <c r="F25" s="1">
        <v>29498</v>
      </c>
      <c r="H25" t="s">
        <v>58</v>
      </c>
      <c r="I25" t="s">
        <v>59</v>
      </c>
      <c r="J25" t="s">
        <v>28</v>
      </c>
      <c r="K25" t="s">
        <v>29</v>
      </c>
      <c r="L25" t="s">
        <v>60</v>
      </c>
      <c r="M25" t="s">
        <v>31</v>
      </c>
      <c r="N25" t="s">
        <v>58</v>
      </c>
      <c r="P25" t="s">
        <v>34</v>
      </c>
      <c r="Q25" t="s">
        <v>61</v>
      </c>
      <c r="T25">
        <v>45</v>
      </c>
      <c r="U25" s="5">
        <v>71312464</v>
      </c>
      <c r="V25" s="5" t="s">
        <v>139</v>
      </c>
      <c r="W25">
        <v>8</v>
      </c>
      <c r="X25">
        <v>8</v>
      </c>
      <c r="Y25">
        <v>20</v>
      </c>
      <c r="Z25">
        <v>8</v>
      </c>
      <c r="AA25">
        <v>20</v>
      </c>
      <c r="AB25">
        <f t="shared" ref="AB25:AB26" si="8">SUBTOTAL(9,W25:AA25)</f>
        <v>64</v>
      </c>
      <c r="AC25" s="18">
        <f t="shared" ref="AC25:AC26" si="9">(AB25/80)*100</f>
        <v>80</v>
      </c>
      <c r="AD25" t="s">
        <v>515</v>
      </c>
      <c r="AE25">
        <v>5</v>
      </c>
      <c r="AF25">
        <v>5</v>
      </c>
      <c r="AG25">
        <v>10</v>
      </c>
      <c r="AH25">
        <v>6</v>
      </c>
      <c r="AI25">
        <v>18</v>
      </c>
      <c r="AJ25">
        <v>8</v>
      </c>
      <c r="AK25">
        <f t="shared" ref="AK25:AK26" si="10">SUBTOTAL(9,AE25:AJ25)</f>
        <v>52</v>
      </c>
      <c r="AL25" s="18">
        <f t="shared" ref="AL25:AL26" si="11">(AC25+AK25)/2</f>
        <v>66</v>
      </c>
    </row>
    <row r="26" spans="1:38" x14ac:dyDescent="0.25">
      <c r="A26" s="5">
        <v>29797128</v>
      </c>
      <c r="B26" s="5" t="s">
        <v>140</v>
      </c>
      <c r="C26" s="5" t="s">
        <v>64</v>
      </c>
      <c r="D26" s="5" t="s">
        <v>141</v>
      </c>
      <c r="E26" s="5" t="s">
        <v>25</v>
      </c>
      <c r="F26" s="1">
        <v>31403</v>
      </c>
      <c r="G26">
        <v>8512225721089</v>
      </c>
      <c r="H26" t="s">
        <v>58</v>
      </c>
      <c r="I26" t="s">
        <v>59</v>
      </c>
      <c r="J26" t="s">
        <v>28</v>
      </c>
      <c r="K26" t="s">
        <v>29</v>
      </c>
      <c r="L26" t="s">
        <v>60</v>
      </c>
      <c r="M26" t="s">
        <v>31</v>
      </c>
      <c r="N26" t="s">
        <v>58</v>
      </c>
      <c r="P26" t="s">
        <v>34</v>
      </c>
      <c r="Q26" t="s">
        <v>61</v>
      </c>
      <c r="T26">
        <v>45</v>
      </c>
      <c r="U26" s="5">
        <v>733743132</v>
      </c>
      <c r="V26" s="5" t="s">
        <v>142</v>
      </c>
      <c r="W26">
        <v>7</v>
      </c>
      <c r="X26">
        <v>8</v>
      </c>
      <c r="Y26">
        <v>24</v>
      </c>
      <c r="Z26">
        <v>7</v>
      </c>
      <c r="AA26">
        <v>10</v>
      </c>
      <c r="AB26">
        <f t="shared" si="8"/>
        <v>56</v>
      </c>
      <c r="AC26" s="18">
        <f t="shared" si="9"/>
        <v>70</v>
      </c>
      <c r="AD26" t="s">
        <v>515</v>
      </c>
      <c r="AE26">
        <v>5</v>
      </c>
      <c r="AF26">
        <v>5</v>
      </c>
      <c r="AG26">
        <v>10</v>
      </c>
      <c r="AH26">
        <v>6</v>
      </c>
      <c r="AI26">
        <v>18</v>
      </c>
      <c r="AJ26">
        <v>8</v>
      </c>
      <c r="AK26">
        <f t="shared" si="10"/>
        <v>52</v>
      </c>
      <c r="AL26" s="18">
        <f t="shared" si="11"/>
        <v>61</v>
      </c>
    </row>
    <row r="27" spans="1:38" hidden="1" x14ac:dyDescent="0.25">
      <c r="A27" s="8">
        <v>23428120</v>
      </c>
      <c r="B27" s="8" t="s">
        <v>143</v>
      </c>
      <c r="C27" s="8" t="s">
        <v>144</v>
      </c>
      <c r="D27" s="8" t="s">
        <v>145</v>
      </c>
      <c r="E27" s="8" t="s">
        <v>25</v>
      </c>
      <c r="F27" s="1">
        <v>34237</v>
      </c>
      <c r="G27">
        <v>9309255083087</v>
      </c>
      <c r="H27" t="s">
        <v>26</v>
      </c>
      <c r="I27" t="s">
        <v>27</v>
      </c>
      <c r="J27" t="s">
        <v>28</v>
      </c>
      <c r="K27" t="s">
        <v>29</v>
      </c>
      <c r="L27" t="s">
        <v>30</v>
      </c>
      <c r="M27" t="s">
        <v>31</v>
      </c>
      <c r="N27" t="s">
        <v>32</v>
      </c>
      <c r="O27" t="s">
        <v>33</v>
      </c>
      <c r="P27" t="s">
        <v>34</v>
      </c>
      <c r="Q27" t="s">
        <v>35</v>
      </c>
      <c r="T27">
        <v>45</v>
      </c>
      <c r="U27" s="8">
        <v>734193814</v>
      </c>
      <c r="V27" s="8" t="s">
        <v>146</v>
      </c>
    </row>
    <row r="28" spans="1:38" hidden="1" x14ac:dyDescent="0.25">
      <c r="A28" s="5">
        <v>22909427</v>
      </c>
      <c r="B28" s="5" t="s">
        <v>147</v>
      </c>
      <c r="C28" s="5" t="s">
        <v>148</v>
      </c>
      <c r="D28" s="5" t="s">
        <v>149</v>
      </c>
      <c r="E28" s="5" t="s">
        <v>25</v>
      </c>
      <c r="F28" s="1">
        <v>33212</v>
      </c>
      <c r="G28">
        <v>9012055237081</v>
      </c>
      <c r="H28" t="s">
        <v>26</v>
      </c>
      <c r="I28" t="s">
        <v>27</v>
      </c>
      <c r="J28" t="s">
        <v>28</v>
      </c>
      <c r="K28" t="s">
        <v>29</v>
      </c>
      <c r="L28" t="s">
        <v>30</v>
      </c>
      <c r="M28" t="s">
        <v>31</v>
      </c>
      <c r="N28" t="s">
        <v>32</v>
      </c>
      <c r="O28" t="s">
        <v>33</v>
      </c>
      <c r="P28" t="s">
        <v>34</v>
      </c>
      <c r="Q28" t="s">
        <v>35</v>
      </c>
      <c r="T28">
        <v>45</v>
      </c>
      <c r="U28" s="5">
        <v>724391793</v>
      </c>
      <c r="V28" s="5" t="s">
        <v>150</v>
      </c>
    </row>
    <row r="29" spans="1:38" hidden="1" x14ac:dyDescent="0.25">
      <c r="A29">
        <v>31450067</v>
      </c>
      <c r="B29" t="s">
        <v>151</v>
      </c>
      <c r="C29" t="s">
        <v>152</v>
      </c>
      <c r="D29" t="s">
        <v>153</v>
      </c>
      <c r="E29" t="s">
        <v>25</v>
      </c>
      <c r="F29" s="1">
        <v>30800</v>
      </c>
      <c r="G29">
        <v>8404285525081</v>
      </c>
      <c r="H29" t="s">
        <v>26</v>
      </c>
      <c r="I29" t="s">
        <v>27</v>
      </c>
      <c r="J29" t="s">
        <v>28</v>
      </c>
      <c r="K29" t="s">
        <v>29</v>
      </c>
      <c r="L29" t="s">
        <v>30</v>
      </c>
      <c r="M29" t="s">
        <v>31</v>
      </c>
      <c r="N29" t="s">
        <v>41</v>
      </c>
      <c r="O29" t="s">
        <v>92</v>
      </c>
      <c r="P29" t="s">
        <v>34</v>
      </c>
      <c r="Q29" t="s">
        <v>35</v>
      </c>
      <c r="T29">
        <v>45</v>
      </c>
      <c r="U29">
        <v>796625390</v>
      </c>
      <c r="V29" t="s">
        <v>154</v>
      </c>
    </row>
    <row r="30" spans="1:38" hidden="1" x14ac:dyDescent="0.25">
      <c r="A30" s="5">
        <v>20551584</v>
      </c>
      <c r="B30" s="5" t="s">
        <v>155</v>
      </c>
      <c r="C30" s="5" t="s">
        <v>156</v>
      </c>
      <c r="D30" s="5" t="s">
        <v>157</v>
      </c>
      <c r="E30" s="5" t="s">
        <v>25</v>
      </c>
      <c r="F30" s="1">
        <v>32067</v>
      </c>
      <c r="G30">
        <v>8710175029087</v>
      </c>
      <c r="H30" t="s">
        <v>26</v>
      </c>
      <c r="I30" t="s">
        <v>27</v>
      </c>
      <c r="J30" t="s">
        <v>28</v>
      </c>
      <c r="K30" t="s">
        <v>29</v>
      </c>
      <c r="L30" t="s">
        <v>30</v>
      </c>
      <c r="M30" t="s">
        <v>31</v>
      </c>
      <c r="N30" t="s">
        <v>32</v>
      </c>
      <c r="O30" t="s">
        <v>33</v>
      </c>
      <c r="P30" t="s">
        <v>34</v>
      </c>
      <c r="Q30" t="s">
        <v>35</v>
      </c>
      <c r="T30">
        <v>45</v>
      </c>
      <c r="U30" s="5">
        <v>834930728</v>
      </c>
      <c r="V30" s="5" t="s">
        <v>158</v>
      </c>
    </row>
    <row r="31" spans="1:38" hidden="1" x14ac:dyDescent="0.25">
      <c r="A31" s="7">
        <v>21063990</v>
      </c>
      <c r="B31" s="7" t="s">
        <v>159</v>
      </c>
      <c r="C31" s="7" t="s">
        <v>160</v>
      </c>
      <c r="D31" s="7" t="s">
        <v>161</v>
      </c>
      <c r="E31" s="7" t="s">
        <v>25</v>
      </c>
      <c r="F31" s="1">
        <v>32800</v>
      </c>
      <c r="G31">
        <v>8910195223088</v>
      </c>
      <c r="H31" t="s">
        <v>26</v>
      </c>
      <c r="I31" t="s">
        <v>27</v>
      </c>
      <c r="J31" t="s">
        <v>28</v>
      </c>
      <c r="K31" t="s">
        <v>29</v>
      </c>
      <c r="L31" t="s">
        <v>30</v>
      </c>
      <c r="M31" t="s">
        <v>31</v>
      </c>
      <c r="N31" t="s">
        <v>32</v>
      </c>
      <c r="O31" t="s">
        <v>33</v>
      </c>
      <c r="P31" t="s">
        <v>34</v>
      </c>
      <c r="Q31" t="s">
        <v>35</v>
      </c>
      <c r="T31">
        <v>45</v>
      </c>
      <c r="U31" s="7">
        <v>796757188</v>
      </c>
      <c r="V31" s="7" t="s">
        <v>162</v>
      </c>
    </row>
    <row r="32" spans="1:38" x14ac:dyDescent="0.25">
      <c r="A32" s="5">
        <v>25156403</v>
      </c>
      <c r="B32" s="5" t="s">
        <v>163</v>
      </c>
      <c r="C32" s="5" t="s">
        <v>164</v>
      </c>
      <c r="D32" s="5" t="s">
        <v>165</v>
      </c>
      <c r="E32" s="5" t="s">
        <v>166</v>
      </c>
      <c r="F32" s="1">
        <v>31623</v>
      </c>
      <c r="G32">
        <v>8607300624081</v>
      </c>
      <c r="H32" t="s">
        <v>58</v>
      </c>
      <c r="I32" t="s">
        <v>59</v>
      </c>
      <c r="J32" t="s">
        <v>28</v>
      </c>
      <c r="K32" t="s">
        <v>29</v>
      </c>
      <c r="L32" t="s">
        <v>60</v>
      </c>
      <c r="M32" t="s">
        <v>31</v>
      </c>
      <c r="N32" t="s">
        <v>58</v>
      </c>
      <c r="P32" t="s">
        <v>34</v>
      </c>
      <c r="Q32" t="s">
        <v>61</v>
      </c>
      <c r="T32">
        <v>45</v>
      </c>
      <c r="U32" s="5">
        <v>798009510</v>
      </c>
      <c r="V32" s="5" t="s">
        <v>167</v>
      </c>
      <c r="W32">
        <v>10</v>
      </c>
      <c r="X32">
        <v>10</v>
      </c>
      <c r="Y32">
        <v>25</v>
      </c>
      <c r="Z32">
        <v>8</v>
      </c>
      <c r="AA32" s="14">
        <v>15</v>
      </c>
      <c r="AB32">
        <f>SUBTOTAL(9,W32:AA32)</f>
        <v>68</v>
      </c>
      <c r="AC32" s="18">
        <f>(AB32/80)*100</f>
        <v>85</v>
      </c>
      <c r="AD32" t="s">
        <v>515</v>
      </c>
      <c r="AE32">
        <v>5</v>
      </c>
      <c r="AF32">
        <v>5</v>
      </c>
      <c r="AG32">
        <v>10</v>
      </c>
      <c r="AH32">
        <v>6</v>
      </c>
      <c r="AI32">
        <v>18</v>
      </c>
      <c r="AJ32">
        <v>8</v>
      </c>
      <c r="AK32">
        <f>SUBTOTAL(9,AE32:AJ32)</f>
        <v>52</v>
      </c>
      <c r="AL32" s="18">
        <f>(AC32+AK32)/2</f>
        <v>68.5</v>
      </c>
    </row>
    <row r="33" spans="1:38" hidden="1" x14ac:dyDescent="0.25">
      <c r="A33" s="8">
        <v>22407553</v>
      </c>
      <c r="B33" s="8" t="s">
        <v>168</v>
      </c>
      <c r="C33" s="8" t="s">
        <v>169</v>
      </c>
      <c r="D33" s="8" t="s">
        <v>170</v>
      </c>
      <c r="E33" s="8" t="s">
        <v>25</v>
      </c>
      <c r="F33" s="1">
        <v>32532</v>
      </c>
      <c r="G33">
        <v>8901245342085</v>
      </c>
      <c r="H33" t="s">
        <v>26</v>
      </c>
      <c r="I33" t="s">
        <v>27</v>
      </c>
      <c r="J33" t="s">
        <v>28</v>
      </c>
      <c r="K33" t="s">
        <v>29</v>
      </c>
      <c r="L33" t="s">
        <v>30</v>
      </c>
      <c r="M33" t="s">
        <v>31</v>
      </c>
      <c r="N33" t="s">
        <v>32</v>
      </c>
      <c r="O33" t="s">
        <v>33</v>
      </c>
      <c r="P33" t="s">
        <v>34</v>
      </c>
      <c r="Q33" t="s">
        <v>35</v>
      </c>
      <c r="T33">
        <v>45</v>
      </c>
      <c r="U33" s="8">
        <v>764853033</v>
      </c>
      <c r="V33" s="8" t="s">
        <v>171</v>
      </c>
    </row>
    <row r="34" spans="1:38" hidden="1" x14ac:dyDescent="0.25">
      <c r="A34" s="5">
        <v>24048739</v>
      </c>
      <c r="B34" s="5" t="s">
        <v>172</v>
      </c>
      <c r="C34" s="5" t="s">
        <v>173</v>
      </c>
      <c r="D34" s="5" t="s">
        <v>174</v>
      </c>
      <c r="E34" s="5" t="s">
        <v>87</v>
      </c>
      <c r="F34" s="1">
        <v>34268</v>
      </c>
      <c r="G34">
        <v>9310260533082</v>
      </c>
      <c r="H34" t="s">
        <v>26</v>
      </c>
      <c r="I34" t="s">
        <v>27</v>
      </c>
      <c r="J34" t="s">
        <v>28</v>
      </c>
      <c r="K34" t="s">
        <v>29</v>
      </c>
      <c r="L34" t="s">
        <v>30</v>
      </c>
      <c r="M34" t="s">
        <v>31</v>
      </c>
      <c r="N34" t="s">
        <v>32</v>
      </c>
      <c r="O34" t="s">
        <v>75</v>
      </c>
      <c r="P34" t="s">
        <v>34</v>
      </c>
      <c r="Q34" t="s">
        <v>35</v>
      </c>
      <c r="T34">
        <v>45</v>
      </c>
      <c r="U34" s="5">
        <v>725116884</v>
      </c>
      <c r="V34" s="5" t="s">
        <v>175</v>
      </c>
    </row>
    <row r="35" spans="1:38" hidden="1" x14ac:dyDescent="0.25">
      <c r="A35" s="5">
        <v>10729968</v>
      </c>
      <c r="B35" s="5" t="s">
        <v>176</v>
      </c>
      <c r="C35" s="5" t="s">
        <v>177</v>
      </c>
      <c r="D35" s="5" t="s">
        <v>178</v>
      </c>
      <c r="E35" s="5" t="s">
        <v>54</v>
      </c>
      <c r="F35" s="1">
        <v>27276</v>
      </c>
      <c r="G35">
        <v>7409040167088</v>
      </c>
      <c r="H35" t="s">
        <v>26</v>
      </c>
      <c r="I35" t="s">
        <v>27</v>
      </c>
      <c r="J35" t="s">
        <v>28</v>
      </c>
      <c r="K35" t="s">
        <v>29</v>
      </c>
      <c r="L35" t="s">
        <v>30</v>
      </c>
      <c r="M35" t="s">
        <v>31</v>
      </c>
      <c r="N35" t="s">
        <v>32</v>
      </c>
      <c r="O35" t="s">
        <v>33</v>
      </c>
      <c r="P35" t="s">
        <v>34</v>
      </c>
      <c r="Q35" t="s">
        <v>35</v>
      </c>
      <c r="T35">
        <v>45</v>
      </c>
      <c r="U35" s="5">
        <v>824408449</v>
      </c>
      <c r="V35" s="5" t="s">
        <v>179</v>
      </c>
    </row>
    <row r="36" spans="1:38" hidden="1" x14ac:dyDescent="0.25">
      <c r="A36" s="5">
        <v>20557213</v>
      </c>
      <c r="B36" s="5" t="s">
        <v>180</v>
      </c>
      <c r="C36" s="5" t="s">
        <v>181</v>
      </c>
      <c r="D36" s="5" t="s">
        <v>182</v>
      </c>
      <c r="E36" s="5" t="s">
        <v>25</v>
      </c>
      <c r="F36" s="1">
        <v>32498</v>
      </c>
      <c r="G36">
        <v>8812215217084</v>
      </c>
      <c r="H36" t="s">
        <v>26</v>
      </c>
      <c r="I36" t="s">
        <v>27</v>
      </c>
      <c r="J36" t="s">
        <v>28</v>
      </c>
      <c r="K36" t="s">
        <v>29</v>
      </c>
      <c r="L36" t="s">
        <v>30</v>
      </c>
      <c r="M36" t="s">
        <v>31</v>
      </c>
      <c r="N36" t="s">
        <v>32</v>
      </c>
      <c r="O36" t="s">
        <v>33</v>
      </c>
      <c r="P36" t="s">
        <v>34</v>
      </c>
      <c r="Q36" t="s">
        <v>35</v>
      </c>
      <c r="T36">
        <v>45</v>
      </c>
      <c r="U36" s="5">
        <v>798983336</v>
      </c>
      <c r="V36" s="5" t="s">
        <v>183</v>
      </c>
    </row>
    <row r="37" spans="1:38" hidden="1" x14ac:dyDescent="0.25">
      <c r="A37" s="5">
        <v>22773533</v>
      </c>
      <c r="B37" s="5" t="s">
        <v>180</v>
      </c>
      <c r="C37" s="5" t="s">
        <v>184</v>
      </c>
      <c r="D37" s="5" t="s">
        <v>185</v>
      </c>
      <c r="E37" s="5" t="s">
        <v>25</v>
      </c>
      <c r="F37" s="1">
        <v>33682</v>
      </c>
      <c r="G37">
        <v>9203195046082</v>
      </c>
      <c r="H37" t="s">
        <v>26</v>
      </c>
      <c r="I37" t="s">
        <v>27</v>
      </c>
      <c r="J37" t="s">
        <v>28</v>
      </c>
      <c r="K37" t="s">
        <v>29</v>
      </c>
      <c r="L37" t="s">
        <v>30</v>
      </c>
      <c r="M37" t="s">
        <v>31</v>
      </c>
      <c r="N37" t="s">
        <v>32</v>
      </c>
      <c r="O37" t="s">
        <v>70</v>
      </c>
      <c r="P37" t="s">
        <v>34</v>
      </c>
      <c r="Q37" t="s">
        <v>35</v>
      </c>
      <c r="T37">
        <v>45</v>
      </c>
      <c r="U37" s="5">
        <v>605396691</v>
      </c>
      <c r="V37" s="5" t="s">
        <v>186</v>
      </c>
    </row>
    <row r="38" spans="1:38" hidden="1" x14ac:dyDescent="0.25">
      <c r="A38">
        <v>29686415</v>
      </c>
      <c r="B38" t="s">
        <v>187</v>
      </c>
      <c r="C38" t="s">
        <v>188</v>
      </c>
      <c r="D38" t="s">
        <v>189</v>
      </c>
      <c r="E38" t="s">
        <v>54</v>
      </c>
      <c r="F38" s="1">
        <v>28166</v>
      </c>
      <c r="G38">
        <v>7702100584089</v>
      </c>
      <c r="H38" t="s">
        <v>26</v>
      </c>
      <c r="I38" t="s">
        <v>190</v>
      </c>
      <c r="J38" t="s">
        <v>28</v>
      </c>
      <c r="K38" t="s">
        <v>29</v>
      </c>
      <c r="L38" t="s">
        <v>30</v>
      </c>
      <c r="M38" t="s">
        <v>31</v>
      </c>
      <c r="N38" t="s">
        <v>41</v>
      </c>
      <c r="O38" t="s">
        <v>191</v>
      </c>
      <c r="P38" t="s">
        <v>34</v>
      </c>
      <c r="Q38" t="s">
        <v>35</v>
      </c>
      <c r="T38">
        <v>45</v>
      </c>
      <c r="U38">
        <v>764311375</v>
      </c>
      <c r="V38" t="s">
        <v>192</v>
      </c>
    </row>
    <row r="39" spans="1:38" hidden="1" x14ac:dyDescent="0.25">
      <c r="A39">
        <v>32918585</v>
      </c>
      <c r="B39" t="s">
        <v>193</v>
      </c>
      <c r="C39" t="s">
        <v>194</v>
      </c>
      <c r="D39" t="s">
        <v>195</v>
      </c>
      <c r="E39" t="s">
        <v>25</v>
      </c>
      <c r="F39" s="1">
        <v>31931</v>
      </c>
      <c r="G39">
        <v>8706035525082</v>
      </c>
      <c r="H39" t="s">
        <v>26</v>
      </c>
      <c r="I39" t="s">
        <v>27</v>
      </c>
      <c r="J39" t="s">
        <v>28</v>
      </c>
      <c r="K39" t="s">
        <v>29</v>
      </c>
      <c r="L39" t="s">
        <v>30</v>
      </c>
      <c r="M39" t="s">
        <v>31</v>
      </c>
      <c r="N39" t="s">
        <v>41</v>
      </c>
      <c r="O39" t="s">
        <v>134</v>
      </c>
      <c r="P39" t="s">
        <v>34</v>
      </c>
      <c r="Q39" t="s">
        <v>35</v>
      </c>
      <c r="T39">
        <v>45</v>
      </c>
      <c r="U39">
        <v>713608361</v>
      </c>
      <c r="V39" t="s">
        <v>196</v>
      </c>
    </row>
    <row r="40" spans="1:38" hidden="1" x14ac:dyDescent="0.25">
      <c r="A40">
        <v>31462057</v>
      </c>
      <c r="B40" t="s">
        <v>197</v>
      </c>
      <c r="C40" t="s">
        <v>198</v>
      </c>
      <c r="D40" t="s">
        <v>199</v>
      </c>
      <c r="E40" t="s">
        <v>25</v>
      </c>
      <c r="F40" s="1">
        <v>24541</v>
      </c>
      <c r="G40">
        <v>6703105921087</v>
      </c>
      <c r="H40" t="s">
        <v>26</v>
      </c>
      <c r="I40" t="s">
        <v>190</v>
      </c>
      <c r="J40" t="s">
        <v>28</v>
      </c>
      <c r="K40" t="s">
        <v>29</v>
      </c>
      <c r="L40" t="s">
        <v>30</v>
      </c>
      <c r="M40" t="s">
        <v>31</v>
      </c>
      <c r="N40" t="s">
        <v>41</v>
      </c>
      <c r="O40" t="s">
        <v>200</v>
      </c>
      <c r="P40" t="s">
        <v>34</v>
      </c>
      <c r="Q40" t="s">
        <v>35</v>
      </c>
      <c r="T40">
        <v>45</v>
      </c>
      <c r="U40">
        <v>826489891</v>
      </c>
      <c r="V40" t="s">
        <v>201</v>
      </c>
    </row>
    <row r="41" spans="1:38" hidden="1" x14ac:dyDescent="0.25">
      <c r="A41">
        <v>33329443</v>
      </c>
      <c r="B41" t="s">
        <v>202</v>
      </c>
      <c r="C41" t="s">
        <v>203</v>
      </c>
      <c r="D41" t="s">
        <v>204</v>
      </c>
      <c r="E41" t="s">
        <v>25</v>
      </c>
      <c r="F41" s="1">
        <v>32164</v>
      </c>
      <c r="G41">
        <v>8801225728081</v>
      </c>
      <c r="H41" t="s">
        <v>26</v>
      </c>
      <c r="I41" t="s">
        <v>27</v>
      </c>
      <c r="J41" t="s">
        <v>28</v>
      </c>
      <c r="K41" t="s">
        <v>29</v>
      </c>
      <c r="L41" t="s">
        <v>30</v>
      </c>
      <c r="M41" t="s">
        <v>31</v>
      </c>
      <c r="N41" t="s">
        <v>41</v>
      </c>
      <c r="O41" t="s">
        <v>92</v>
      </c>
      <c r="P41" t="s">
        <v>34</v>
      </c>
      <c r="Q41" t="s">
        <v>35</v>
      </c>
      <c r="T41">
        <v>45</v>
      </c>
      <c r="U41">
        <v>734776281</v>
      </c>
      <c r="V41" t="s">
        <v>205</v>
      </c>
    </row>
    <row r="42" spans="1:38" hidden="1" x14ac:dyDescent="0.25">
      <c r="A42">
        <v>29778069</v>
      </c>
      <c r="B42" t="s">
        <v>206</v>
      </c>
      <c r="C42" t="s">
        <v>207</v>
      </c>
      <c r="D42" t="s">
        <v>208</v>
      </c>
      <c r="E42" t="s">
        <v>25</v>
      </c>
      <c r="F42" s="1">
        <v>26499</v>
      </c>
      <c r="G42">
        <v>7207195404086</v>
      </c>
      <c r="H42" t="s">
        <v>26</v>
      </c>
      <c r="I42" t="s">
        <v>190</v>
      </c>
      <c r="J42" t="s">
        <v>28</v>
      </c>
      <c r="K42" t="s">
        <v>29</v>
      </c>
      <c r="L42" t="s">
        <v>30</v>
      </c>
      <c r="M42" t="s">
        <v>31</v>
      </c>
      <c r="N42" t="s">
        <v>41</v>
      </c>
      <c r="O42" t="s">
        <v>75</v>
      </c>
      <c r="P42" t="s">
        <v>34</v>
      </c>
      <c r="Q42" t="s">
        <v>35</v>
      </c>
      <c r="T42">
        <v>45</v>
      </c>
      <c r="U42">
        <v>828599239</v>
      </c>
      <c r="V42" t="s">
        <v>209</v>
      </c>
    </row>
    <row r="43" spans="1:38" hidden="1" x14ac:dyDescent="0.25">
      <c r="A43" s="5">
        <v>28308913</v>
      </c>
      <c r="B43" s="5" t="s">
        <v>210</v>
      </c>
      <c r="C43" s="5" t="s">
        <v>211</v>
      </c>
      <c r="D43" s="5" t="s">
        <v>212</v>
      </c>
      <c r="E43" s="5" t="s">
        <v>25</v>
      </c>
      <c r="F43" s="1">
        <v>28844</v>
      </c>
      <c r="G43">
        <v>7812205278089</v>
      </c>
      <c r="H43" t="s">
        <v>26</v>
      </c>
      <c r="I43" t="s">
        <v>27</v>
      </c>
      <c r="J43" t="s">
        <v>28</v>
      </c>
      <c r="K43" t="s">
        <v>29</v>
      </c>
      <c r="L43" t="s">
        <v>30</v>
      </c>
      <c r="M43" t="s">
        <v>31</v>
      </c>
      <c r="N43" t="s">
        <v>32</v>
      </c>
      <c r="O43" t="s">
        <v>33</v>
      </c>
      <c r="P43" t="s">
        <v>34</v>
      </c>
      <c r="Q43" t="s">
        <v>35</v>
      </c>
      <c r="T43">
        <v>45</v>
      </c>
      <c r="U43" s="5">
        <v>810499583</v>
      </c>
      <c r="V43" s="5" t="s">
        <v>213</v>
      </c>
    </row>
    <row r="44" spans="1:38" hidden="1" x14ac:dyDescent="0.25">
      <c r="A44">
        <v>31477895</v>
      </c>
      <c r="B44" t="s">
        <v>214</v>
      </c>
      <c r="C44" t="s">
        <v>215</v>
      </c>
      <c r="D44" t="s">
        <v>216</v>
      </c>
      <c r="E44" t="s">
        <v>25</v>
      </c>
      <c r="F44" s="1">
        <v>23366</v>
      </c>
      <c r="G44">
        <v>6312215529085</v>
      </c>
      <c r="H44" t="s">
        <v>26</v>
      </c>
      <c r="I44" t="s">
        <v>190</v>
      </c>
      <c r="J44" t="s">
        <v>28</v>
      </c>
      <c r="K44" t="s">
        <v>29</v>
      </c>
      <c r="L44" t="s">
        <v>30</v>
      </c>
      <c r="M44" t="s">
        <v>31</v>
      </c>
      <c r="N44" t="s">
        <v>41</v>
      </c>
      <c r="O44" t="s">
        <v>42</v>
      </c>
      <c r="P44" t="s">
        <v>34</v>
      </c>
      <c r="Q44" t="s">
        <v>35</v>
      </c>
      <c r="T44">
        <v>45</v>
      </c>
      <c r="U44">
        <v>768257106</v>
      </c>
      <c r="V44" t="s">
        <v>217</v>
      </c>
    </row>
    <row r="45" spans="1:38" x14ac:dyDescent="0.25">
      <c r="A45" s="5">
        <v>26853795</v>
      </c>
      <c r="B45" s="5" t="s">
        <v>218</v>
      </c>
      <c r="C45" s="5" t="s">
        <v>219</v>
      </c>
      <c r="D45" s="5" t="s">
        <v>220</v>
      </c>
      <c r="E45" s="5" t="s">
        <v>166</v>
      </c>
      <c r="F45" s="1">
        <v>32421</v>
      </c>
      <c r="G45">
        <v>8810050224082</v>
      </c>
      <c r="H45" t="s">
        <v>58</v>
      </c>
      <c r="I45" t="s">
        <v>59</v>
      </c>
      <c r="J45" t="s">
        <v>28</v>
      </c>
      <c r="K45" t="s">
        <v>29</v>
      </c>
      <c r="L45" t="s">
        <v>60</v>
      </c>
      <c r="M45" t="s">
        <v>31</v>
      </c>
      <c r="N45" t="s">
        <v>58</v>
      </c>
      <c r="P45" t="s">
        <v>34</v>
      </c>
      <c r="Q45" t="s">
        <v>61</v>
      </c>
      <c r="T45">
        <v>45</v>
      </c>
      <c r="U45" s="5">
        <v>739163122</v>
      </c>
      <c r="V45" s="5" t="s">
        <v>221</v>
      </c>
      <c r="W45">
        <v>8</v>
      </c>
      <c r="X45">
        <v>8</v>
      </c>
      <c r="Y45">
        <v>27</v>
      </c>
      <c r="Z45">
        <v>6</v>
      </c>
      <c r="AA45">
        <v>10</v>
      </c>
      <c r="AB45">
        <f>SUBTOTAL(9,W45:AA45)</f>
        <v>59</v>
      </c>
      <c r="AC45" s="18">
        <f>(AB45/80)*100</f>
        <v>73.75</v>
      </c>
      <c r="AD45" t="s">
        <v>522</v>
      </c>
      <c r="AE45">
        <v>18</v>
      </c>
      <c r="AF45">
        <v>8</v>
      </c>
      <c r="AG45">
        <v>18</v>
      </c>
      <c r="AH45">
        <v>18</v>
      </c>
      <c r="AI45">
        <v>5</v>
      </c>
      <c r="AJ45">
        <v>8</v>
      </c>
      <c r="AK45">
        <f>SUBTOTAL(9,AE45:AJ45)</f>
        <v>75</v>
      </c>
      <c r="AL45" s="18">
        <f>(AC45+AK45)/2</f>
        <v>74.375</v>
      </c>
    </row>
    <row r="46" spans="1:38" hidden="1" x14ac:dyDescent="0.25">
      <c r="A46" s="8">
        <v>22861939</v>
      </c>
      <c r="B46" s="8" t="s">
        <v>222</v>
      </c>
      <c r="C46" s="8" t="s">
        <v>223</v>
      </c>
      <c r="D46" s="8" t="s">
        <v>224</v>
      </c>
      <c r="E46" s="8" t="s">
        <v>25</v>
      </c>
      <c r="F46" s="1">
        <v>33786</v>
      </c>
      <c r="G46">
        <v>9207015124086</v>
      </c>
      <c r="H46" t="s">
        <v>26</v>
      </c>
      <c r="I46" t="s">
        <v>27</v>
      </c>
      <c r="J46" t="s">
        <v>28</v>
      </c>
      <c r="K46" t="s">
        <v>29</v>
      </c>
      <c r="L46" t="s">
        <v>30</v>
      </c>
      <c r="M46" t="s">
        <v>31</v>
      </c>
      <c r="N46" t="s">
        <v>32</v>
      </c>
      <c r="O46" t="s">
        <v>33</v>
      </c>
      <c r="P46" t="s">
        <v>34</v>
      </c>
      <c r="Q46" t="s">
        <v>35</v>
      </c>
      <c r="T46">
        <v>45</v>
      </c>
      <c r="U46" s="8">
        <v>748942982</v>
      </c>
      <c r="V46" s="8" t="s">
        <v>225</v>
      </c>
    </row>
    <row r="47" spans="1:38" hidden="1" x14ac:dyDescent="0.25">
      <c r="A47" s="7">
        <v>33469970</v>
      </c>
      <c r="B47" s="7" t="s">
        <v>226</v>
      </c>
      <c r="C47" s="7" t="s">
        <v>227</v>
      </c>
      <c r="D47" s="7" t="s">
        <v>228</v>
      </c>
      <c r="E47" s="7" t="s">
        <v>25</v>
      </c>
      <c r="F47" s="1">
        <v>33021</v>
      </c>
      <c r="G47">
        <v>9005285057089</v>
      </c>
      <c r="H47" t="s">
        <v>26</v>
      </c>
      <c r="I47" t="s">
        <v>27</v>
      </c>
      <c r="J47" t="s">
        <v>28</v>
      </c>
      <c r="K47" t="s">
        <v>29</v>
      </c>
      <c r="L47" t="s">
        <v>30</v>
      </c>
      <c r="M47" t="s">
        <v>31</v>
      </c>
      <c r="N47" t="s">
        <v>32</v>
      </c>
      <c r="O47" t="s">
        <v>33</v>
      </c>
      <c r="P47" t="s">
        <v>34</v>
      </c>
      <c r="Q47" t="s">
        <v>35</v>
      </c>
      <c r="T47">
        <v>45</v>
      </c>
      <c r="U47" s="7">
        <v>713648714</v>
      </c>
      <c r="V47" s="7" t="s">
        <v>229</v>
      </c>
    </row>
    <row r="48" spans="1:38" ht="13.5" customHeight="1" x14ac:dyDescent="0.25">
      <c r="A48" s="5">
        <v>23015632</v>
      </c>
      <c r="B48" s="5" t="s">
        <v>230</v>
      </c>
      <c r="C48" s="5" t="s">
        <v>231</v>
      </c>
      <c r="D48" s="5" t="s">
        <v>232</v>
      </c>
      <c r="E48" s="5" t="s">
        <v>25</v>
      </c>
      <c r="F48" s="1">
        <v>33248</v>
      </c>
      <c r="G48">
        <v>9101106464081</v>
      </c>
      <c r="H48" t="s">
        <v>58</v>
      </c>
      <c r="I48" t="s">
        <v>59</v>
      </c>
      <c r="J48" t="s">
        <v>28</v>
      </c>
      <c r="K48" t="s">
        <v>29</v>
      </c>
      <c r="L48" t="s">
        <v>60</v>
      </c>
      <c r="M48" t="s">
        <v>31</v>
      </c>
      <c r="N48" t="s">
        <v>58</v>
      </c>
      <c r="P48" t="s">
        <v>34</v>
      </c>
      <c r="Q48" t="s">
        <v>61</v>
      </c>
      <c r="T48">
        <v>45</v>
      </c>
      <c r="U48" s="5">
        <v>829762611</v>
      </c>
      <c r="V48" s="5" t="s">
        <v>233</v>
      </c>
      <c r="W48">
        <v>8</v>
      </c>
      <c r="X48">
        <v>7</v>
      </c>
      <c r="Y48">
        <v>10</v>
      </c>
      <c r="Z48">
        <v>7</v>
      </c>
      <c r="AA48">
        <v>10</v>
      </c>
      <c r="AB48">
        <f>SUBTOTAL(9,W48:AA48)</f>
        <v>42</v>
      </c>
      <c r="AC48" s="18">
        <f>(AB48/80)*100</f>
        <v>52.5</v>
      </c>
      <c r="AD48" t="s">
        <v>522</v>
      </c>
      <c r="AE48">
        <v>18</v>
      </c>
      <c r="AF48">
        <v>8</v>
      </c>
      <c r="AG48">
        <v>18</v>
      </c>
      <c r="AH48">
        <v>18</v>
      </c>
      <c r="AI48">
        <v>5</v>
      </c>
      <c r="AJ48">
        <v>8</v>
      </c>
      <c r="AK48">
        <f>SUBTOTAL(9,AE48:AJ48)</f>
        <v>75</v>
      </c>
      <c r="AL48" s="18">
        <f>(AC48+AK48)/2</f>
        <v>63.75</v>
      </c>
    </row>
    <row r="49" spans="1:38" hidden="1" x14ac:dyDescent="0.25">
      <c r="A49" s="8">
        <v>29741459</v>
      </c>
      <c r="B49" s="8" t="s">
        <v>234</v>
      </c>
      <c r="C49" s="8" t="s">
        <v>235</v>
      </c>
      <c r="D49" s="8" t="s">
        <v>236</v>
      </c>
      <c r="E49" s="8" t="s">
        <v>87</v>
      </c>
      <c r="F49" s="1">
        <v>31503</v>
      </c>
      <c r="G49">
        <v>8604010737089</v>
      </c>
      <c r="H49" t="s">
        <v>26</v>
      </c>
      <c r="I49" t="s">
        <v>27</v>
      </c>
      <c r="J49" t="s">
        <v>28</v>
      </c>
      <c r="K49" t="s">
        <v>29</v>
      </c>
      <c r="L49" t="s">
        <v>30</v>
      </c>
      <c r="M49" t="s">
        <v>31</v>
      </c>
      <c r="N49" t="s">
        <v>32</v>
      </c>
      <c r="O49" t="s">
        <v>33</v>
      </c>
      <c r="P49" t="s">
        <v>34</v>
      </c>
      <c r="Q49" t="s">
        <v>35</v>
      </c>
      <c r="T49">
        <v>45</v>
      </c>
      <c r="U49" s="8">
        <v>733632208</v>
      </c>
      <c r="V49" s="8" t="s">
        <v>237</v>
      </c>
    </row>
    <row r="50" spans="1:38" hidden="1" x14ac:dyDescent="0.25">
      <c r="A50">
        <v>32855478</v>
      </c>
      <c r="B50" t="s">
        <v>238</v>
      </c>
      <c r="C50" t="s">
        <v>239</v>
      </c>
      <c r="D50" t="s">
        <v>240</v>
      </c>
      <c r="E50" t="s">
        <v>25</v>
      </c>
      <c r="F50" s="1">
        <v>30489</v>
      </c>
      <c r="G50">
        <v>8306225567083</v>
      </c>
      <c r="H50" t="s">
        <v>26</v>
      </c>
      <c r="I50" t="s">
        <v>27</v>
      </c>
      <c r="J50" t="s">
        <v>28</v>
      </c>
      <c r="K50" t="s">
        <v>29</v>
      </c>
      <c r="L50" t="s">
        <v>30</v>
      </c>
      <c r="M50" t="s">
        <v>31</v>
      </c>
      <c r="N50" t="s">
        <v>41</v>
      </c>
      <c r="O50" t="s">
        <v>92</v>
      </c>
      <c r="P50" t="s">
        <v>34</v>
      </c>
      <c r="Q50" t="s">
        <v>35</v>
      </c>
      <c r="T50">
        <v>45</v>
      </c>
      <c r="U50">
        <v>786269352</v>
      </c>
      <c r="V50" t="s">
        <v>241</v>
      </c>
    </row>
    <row r="51" spans="1:38" x14ac:dyDescent="0.25">
      <c r="A51" s="5">
        <v>23728159</v>
      </c>
      <c r="B51" s="5" t="s">
        <v>242</v>
      </c>
      <c r="C51" s="5" t="s">
        <v>243</v>
      </c>
      <c r="D51" s="5" t="s">
        <v>244</v>
      </c>
      <c r="E51" s="5" t="s">
        <v>25</v>
      </c>
      <c r="F51" s="1">
        <v>34005</v>
      </c>
      <c r="G51">
        <v>9302056269088</v>
      </c>
      <c r="H51" t="s">
        <v>58</v>
      </c>
      <c r="I51" t="s">
        <v>59</v>
      </c>
      <c r="J51" t="s">
        <v>28</v>
      </c>
      <c r="K51" t="s">
        <v>29</v>
      </c>
      <c r="L51" t="s">
        <v>60</v>
      </c>
      <c r="M51" t="s">
        <v>31</v>
      </c>
      <c r="N51" t="s">
        <v>58</v>
      </c>
      <c r="P51" t="s">
        <v>34</v>
      </c>
      <c r="Q51" t="s">
        <v>61</v>
      </c>
      <c r="T51">
        <v>45</v>
      </c>
      <c r="U51" s="5">
        <v>788566090</v>
      </c>
      <c r="V51" s="5" t="s">
        <v>245</v>
      </c>
      <c r="W51">
        <v>4</v>
      </c>
      <c r="X51">
        <v>8</v>
      </c>
      <c r="Y51">
        <v>20</v>
      </c>
      <c r="Z51">
        <v>6</v>
      </c>
      <c r="AA51">
        <v>10</v>
      </c>
      <c r="AB51">
        <f>SUBTOTAL(9,W51:AA51)</f>
        <v>48</v>
      </c>
      <c r="AC51" s="18">
        <f>(AB51/80)*100</f>
        <v>60</v>
      </c>
      <c r="AD51" t="s">
        <v>511</v>
      </c>
      <c r="AE51">
        <v>15</v>
      </c>
      <c r="AF51">
        <v>2</v>
      </c>
      <c r="AG51">
        <v>10</v>
      </c>
      <c r="AH51">
        <v>10</v>
      </c>
      <c r="AI51">
        <v>10</v>
      </c>
      <c r="AJ51">
        <v>8</v>
      </c>
      <c r="AK51">
        <f>SUBTOTAL(9,AE51:AJ51)</f>
        <v>55</v>
      </c>
      <c r="AL51" s="18">
        <f>(AC51+AK51)/2</f>
        <v>57.5</v>
      </c>
    </row>
    <row r="52" spans="1:38" hidden="1" x14ac:dyDescent="0.25">
      <c r="A52">
        <v>33461708</v>
      </c>
      <c r="B52" t="s">
        <v>246</v>
      </c>
      <c r="C52" t="s">
        <v>247</v>
      </c>
      <c r="D52" t="s">
        <v>248</v>
      </c>
      <c r="E52" t="s">
        <v>40</v>
      </c>
      <c r="F52" s="1">
        <v>29138</v>
      </c>
      <c r="G52">
        <v>7910100349086</v>
      </c>
      <c r="H52" t="s">
        <v>26</v>
      </c>
      <c r="I52" t="s">
        <v>190</v>
      </c>
      <c r="J52" t="s">
        <v>28</v>
      </c>
      <c r="K52" t="s">
        <v>29</v>
      </c>
      <c r="L52" t="s">
        <v>30</v>
      </c>
      <c r="M52" t="s">
        <v>31</v>
      </c>
      <c r="N52" t="s">
        <v>41</v>
      </c>
      <c r="O52" t="s">
        <v>42</v>
      </c>
      <c r="P52" t="s">
        <v>34</v>
      </c>
      <c r="Q52" t="s">
        <v>35</v>
      </c>
      <c r="T52">
        <v>45</v>
      </c>
      <c r="U52">
        <v>827475314</v>
      </c>
      <c r="V52" t="s">
        <v>249</v>
      </c>
    </row>
    <row r="53" spans="1:38" hidden="1" x14ac:dyDescent="0.25">
      <c r="A53">
        <v>31433626</v>
      </c>
      <c r="B53" t="s">
        <v>250</v>
      </c>
      <c r="C53" t="s">
        <v>251</v>
      </c>
      <c r="D53" t="s">
        <v>252</v>
      </c>
      <c r="E53" t="s">
        <v>25</v>
      </c>
      <c r="F53" s="1">
        <v>28334</v>
      </c>
      <c r="H53" t="s">
        <v>26</v>
      </c>
      <c r="I53" t="s">
        <v>27</v>
      </c>
      <c r="J53" t="s">
        <v>28</v>
      </c>
      <c r="K53" t="s">
        <v>29</v>
      </c>
      <c r="L53" t="s">
        <v>30</v>
      </c>
      <c r="M53" t="s">
        <v>31</v>
      </c>
      <c r="N53" t="s">
        <v>41</v>
      </c>
      <c r="O53" t="s">
        <v>92</v>
      </c>
      <c r="P53" t="s">
        <v>34</v>
      </c>
      <c r="Q53" t="s">
        <v>35</v>
      </c>
      <c r="T53">
        <v>45</v>
      </c>
      <c r="U53">
        <v>834141688</v>
      </c>
      <c r="V53" t="s">
        <v>253</v>
      </c>
    </row>
    <row r="54" spans="1:38" hidden="1" x14ac:dyDescent="0.25">
      <c r="A54" s="5">
        <v>22006826</v>
      </c>
      <c r="B54" s="5" t="s">
        <v>254</v>
      </c>
      <c r="C54" s="5" t="s">
        <v>255</v>
      </c>
      <c r="D54" s="5" t="s">
        <v>256</v>
      </c>
      <c r="E54" s="5" t="s">
        <v>25</v>
      </c>
      <c r="F54" s="1">
        <v>32577</v>
      </c>
      <c r="G54">
        <v>8903105964081</v>
      </c>
      <c r="H54" t="s">
        <v>26</v>
      </c>
      <c r="I54" t="s">
        <v>27</v>
      </c>
      <c r="J54" t="s">
        <v>28</v>
      </c>
      <c r="K54" t="s">
        <v>29</v>
      </c>
      <c r="L54" t="s">
        <v>30</v>
      </c>
      <c r="M54" t="s">
        <v>31</v>
      </c>
      <c r="N54" t="s">
        <v>32</v>
      </c>
      <c r="O54" t="s">
        <v>257</v>
      </c>
      <c r="P54" t="s">
        <v>34</v>
      </c>
      <c r="Q54" t="s">
        <v>35</v>
      </c>
      <c r="T54">
        <v>45</v>
      </c>
      <c r="U54" s="5">
        <v>737330498</v>
      </c>
      <c r="V54" s="5" t="s">
        <v>258</v>
      </c>
    </row>
    <row r="55" spans="1:38" hidden="1" x14ac:dyDescent="0.25">
      <c r="A55" s="5">
        <v>30677645</v>
      </c>
      <c r="B55" s="5" t="s">
        <v>259</v>
      </c>
      <c r="C55" s="5" t="s">
        <v>260</v>
      </c>
      <c r="D55" s="5" t="s">
        <v>261</v>
      </c>
      <c r="E55" s="5" t="s">
        <v>25</v>
      </c>
      <c r="F55" s="1">
        <v>31021</v>
      </c>
      <c r="G55">
        <v>8412055301088</v>
      </c>
      <c r="H55" t="s">
        <v>26</v>
      </c>
      <c r="I55" t="s">
        <v>27</v>
      </c>
      <c r="J55" t="s">
        <v>28</v>
      </c>
      <c r="K55" t="s">
        <v>29</v>
      </c>
      <c r="L55" t="s">
        <v>30</v>
      </c>
      <c r="M55" t="s">
        <v>31</v>
      </c>
      <c r="N55" t="s">
        <v>32</v>
      </c>
      <c r="O55" t="s">
        <v>33</v>
      </c>
      <c r="P55" t="s">
        <v>34</v>
      </c>
      <c r="Q55" t="s">
        <v>35</v>
      </c>
      <c r="T55">
        <v>45</v>
      </c>
      <c r="U55" s="5">
        <v>814648021</v>
      </c>
      <c r="V55" s="5" t="s">
        <v>262</v>
      </c>
    </row>
    <row r="56" spans="1:38" hidden="1" x14ac:dyDescent="0.25">
      <c r="A56">
        <v>31460054</v>
      </c>
      <c r="B56" t="s">
        <v>259</v>
      </c>
      <c r="C56" t="s">
        <v>263</v>
      </c>
      <c r="D56" t="s">
        <v>264</v>
      </c>
      <c r="E56" t="s">
        <v>40</v>
      </c>
      <c r="F56" s="1">
        <v>33218</v>
      </c>
      <c r="G56">
        <v>9012110725088</v>
      </c>
      <c r="H56" t="s">
        <v>26</v>
      </c>
      <c r="I56" t="s">
        <v>190</v>
      </c>
      <c r="J56" t="s">
        <v>28</v>
      </c>
      <c r="K56" t="s">
        <v>29</v>
      </c>
      <c r="L56" t="s">
        <v>30</v>
      </c>
      <c r="M56" t="s">
        <v>31</v>
      </c>
      <c r="N56" t="s">
        <v>41</v>
      </c>
      <c r="O56" t="s">
        <v>92</v>
      </c>
      <c r="P56" t="s">
        <v>34</v>
      </c>
      <c r="Q56" t="s">
        <v>35</v>
      </c>
      <c r="T56">
        <v>45</v>
      </c>
      <c r="U56">
        <v>798958827</v>
      </c>
      <c r="V56" t="s">
        <v>265</v>
      </c>
    </row>
    <row r="57" spans="1:38" hidden="1" x14ac:dyDescent="0.25">
      <c r="A57">
        <v>20391811</v>
      </c>
      <c r="B57" t="s">
        <v>266</v>
      </c>
      <c r="C57" t="s">
        <v>267</v>
      </c>
      <c r="D57" t="s">
        <v>268</v>
      </c>
      <c r="E57" t="s">
        <v>25</v>
      </c>
      <c r="F57" s="1">
        <v>31693</v>
      </c>
      <c r="G57">
        <v>8610085801080</v>
      </c>
      <c r="H57" t="s">
        <v>26</v>
      </c>
      <c r="I57" t="s">
        <v>190</v>
      </c>
      <c r="J57" t="s">
        <v>28</v>
      </c>
      <c r="K57" t="s">
        <v>29</v>
      </c>
      <c r="L57" t="s">
        <v>30</v>
      </c>
      <c r="M57" t="s">
        <v>31</v>
      </c>
      <c r="N57" t="s">
        <v>41</v>
      </c>
      <c r="O57" t="s">
        <v>92</v>
      </c>
      <c r="P57" t="s">
        <v>34</v>
      </c>
      <c r="Q57" t="s">
        <v>35</v>
      </c>
      <c r="T57">
        <v>45</v>
      </c>
      <c r="U57">
        <v>786497563</v>
      </c>
      <c r="V57" t="s">
        <v>269</v>
      </c>
    </row>
    <row r="58" spans="1:38" hidden="1" x14ac:dyDescent="0.25">
      <c r="A58" s="5">
        <v>20383495</v>
      </c>
      <c r="B58" s="5" t="s">
        <v>270</v>
      </c>
      <c r="C58" s="5" t="s">
        <v>271</v>
      </c>
      <c r="D58" s="5" t="s">
        <v>272</v>
      </c>
      <c r="E58" s="5" t="s">
        <v>87</v>
      </c>
      <c r="F58" s="1">
        <v>30139</v>
      </c>
      <c r="G58">
        <v>8207070348084</v>
      </c>
      <c r="H58" t="s">
        <v>26</v>
      </c>
      <c r="I58" t="s">
        <v>27</v>
      </c>
      <c r="J58" t="s">
        <v>28</v>
      </c>
      <c r="K58" t="s">
        <v>29</v>
      </c>
      <c r="L58" t="s">
        <v>30</v>
      </c>
      <c r="M58" t="s">
        <v>31</v>
      </c>
      <c r="N58" t="s">
        <v>32</v>
      </c>
      <c r="O58" t="s">
        <v>33</v>
      </c>
      <c r="P58" t="s">
        <v>34</v>
      </c>
      <c r="Q58" t="s">
        <v>35</v>
      </c>
      <c r="T58">
        <v>45</v>
      </c>
      <c r="U58" s="5">
        <v>732534329</v>
      </c>
      <c r="V58" s="5" t="s">
        <v>273</v>
      </c>
    </row>
    <row r="59" spans="1:38" hidden="1" x14ac:dyDescent="0.25">
      <c r="A59">
        <v>11815744</v>
      </c>
      <c r="B59" t="s">
        <v>274</v>
      </c>
      <c r="C59" t="s">
        <v>275</v>
      </c>
      <c r="D59" t="s">
        <v>276</v>
      </c>
      <c r="E59" t="s">
        <v>25</v>
      </c>
      <c r="F59" s="1">
        <v>28510</v>
      </c>
      <c r="G59">
        <v>7801205310083</v>
      </c>
      <c r="H59" t="s">
        <v>26</v>
      </c>
      <c r="I59" t="s">
        <v>27</v>
      </c>
      <c r="J59" t="s">
        <v>28</v>
      </c>
      <c r="K59" t="s">
        <v>29</v>
      </c>
      <c r="L59" t="s">
        <v>30</v>
      </c>
      <c r="M59" t="s">
        <v>31</v>
      </c>
      <c r="N59" t="s">
        <v>41</v>
      </c>
      <c r="O59" t="s">
        <v>92</v>
      </c>
      <c r="P59" t="s">
        <v>34</v>
      </c>
      <c r="Q59" t="s">
        <v>35</v>
      </c>
      <c r="R59">
        <v>1</v>
      </c>
      <c r="S59" t="s">
        <v>277</v>
      </c>
      <c r="T59">
        <v>45</v>
      </c>
      <c r="U59">
        <v>813632617</v>
      </c>
      <c r="V59" t="s">
        <v>278</v>
      </c>
    </row>
    <row r="60" spans="1:38" x14ac:dyDescent="0.25">
      <c r="A60" s="5">
        <v>16340329</v>
      </c>
      <c r="B60" s="5" t="s">
        <v>279</v>
      </c>
      <c r="C60" s="5" t="s">
        <v>280</v>
      </c>
      <c r="D60" s="5" t="s">
        <v>281</v>
      </c>
      <c r="E60" s="5" t="s">
        <v>40</v>
      </c>
      <c r="F60" s="1">
        <v>27641</v>
      </c>
      <c r="G60">
        <v>7509040777081</v>
      </c>
      <c r="H60" t="s">
        <v>58</v>
      </c>
      <c r="I60" t="s">
        <v>59</v>
      </c>
      <c r="J60" t="s">
        <v>28</v>
      </c>
      <c r="K60" t="s">
        <v>29</v>
      </c>
      <c r="L60" t="s">
        <v>60</v>
      </c>
      <c r="M60" t="s">
        <v>31</v>
      </c>
      <c r="N60" t="s">
        <v>58</v>
      </c>
      <c r="P60" t="s">
        <v>34</v>
      </c>
      <c r="Q60" t="s">
        <v>61</v>
      </c>
      <c r="T60">
        <v>45</v>
      </c>
      <c r="U60" s="5">
        <v>833416529</v>
      </c>
      <c r="V60" s="5" t="s">
        <v>282</v>
      </c>
      <c r="W60">
        <v>8</v>
      </c>
      <c r="X60">
        <v>3</v>
      </c>
      <c r="Y60">
        <v>5</v>
      </c>
      <c r="Z60">
        <v>4</v>
      </c>
      <c r="AA60">
        <v>10</v>
      </c>
      <c r="AB60">
        <f t="shared" ref="AB60:AB62" si="12">SUBTOTAL(9,W60:AA60)</f>
        <v>30</v>
      </c>
      <c r="AC60" s="18">
        <f t="shared" ref="AC60:AC62" si="13">(AB60/80)*100</f>
        <v>37.5</v>
      </c>
      <c r="AD60" t="s">
        <v>515</v>
      </c>
      <c r="AE60">
        <v>5</v>
      </c>
      <c r="AF60">
        <v>5</v>
      </c>
      <c r="AG60">
        <v>10</v>
      </c>
      <c r="AH60">
        <v>6</v>
      </c>
      <c r="AI60">
        <v>18</v>
      </c>
      <c r="AJ60">
        <v>8</v>
      </c>
      <c r="AK60">
        <f t="shared" ref="AK60:AK62" si="14">SUBTOTAL(9,AE60:AJ60)</f>
        <v>52</v>
      </c>
      <c r="AL60" s="18">
        <f t="shared" ref="AL60:AL62" si="15">(AC60+AK60)/2</f>
        <v>44.75</v>
      </c>
    </row>
    <row r="61" spans="1:38" x14ac:dyDescent="0.25">
      <c r="A61" s="5">
        <v>17035201</v>
      </c>
      <c r="B61" s="5" t="s">
        <v>283</v>
      </c>
      <c r="C61" s="5" t="s">
        <v>284</v>
      </c>
      <c r="D61" s="5" t="s">
        <v>285</v>
      </c>
      <c r="E61" s="5" t="s">
        <v>25</v>
      </c>
      <c r="F61" s="1">
        <v>31133</v>
      </c>
      <c r="G61">
        <v>8503275461080</v>
      </c>
      <c r="H61" t="s">
        <v>58</v>
      </c>
      <c r="I61" t="s">
        <v>59</v>
      </c>
      <c r="J61" t="s">
        <v>28</v>
      </c>
      <c r="K61" t="s">
        <v>29</v>
      </c>
      <c r="L61" t="s">
        <v>60</v>
      </c>
      <c r="M61" t="s">
        <v>31</v>
      </c>
      <c r="N61" t="s">
        <v>58</v>
      </c>
      <c r="P61" t="s">
        <v>34</v>
      </c>
      <c r="Q61" t="s">
        <v>61</v>
      </c>
      <c r="T61">
        <v>45</v>
      </c>
      <c r="U61" s="5">
        <v>711463189</v>
      </c>
      <c r="V61" s="5" t="s">
        <v>286</v>
      </c>
      <c r="W61">
        <v>8</v>
      </c>
      <c r="X61">
        <v>9</v>
      </c>
      <c r="Y61">
        <v>22</v>
      </c>
      <c r="Z61">
        <v>5</v>
      </c>
      <c r="AA61">
        <v>16</v>
      </c>
      <c r="AB61">
        <f t="shared" si="12"/>
        <v>60</v>
      </c>
      <c r="AC61" s="18">
        <f t="shared" si="13"/>
        <v>75</v>
      </c>
      <c r="AD61" t="s">
        <v>518</v>
      </c>
      <c r="AE61">
        <v>12</v>
      </c>
      <c r="AF61">
        <v>5</v>
      </c>
      <c r="AG61">
        <v>14</v>
      </c>
      <c r="AH61">
        <v>17</v>
      </c>
      <c r="AI61">
        <v>16</v>
      </c>
      <c r="AJ61">
        <v>8</v>
      </c>
      <c r="AK61">
        <f t="shared" si="14"/>
        <v>72</v>
      </c>
      <c r="AL61" s="18">
        <f t="shared" si="15"/>
        <v>73.5</v>
      </c>
    </row>
    <row r="62" spans="1:38" x14ac:dyDescent="0.25">
      <c r="A62" s="5">
        <v>16855469</v>
      </c>
      <c r="B62" s="5" t="s">
        <v>287</v>
      </c>
      <c r="C62" s="5" t="s">
        <v>288</v>
      </c>
      <c r="D62" s="5" t="s">
        <v>289</v>
      </c>
      <c r="E62" s="5" t="s">
        <v>25</v>
      </c>
      <c r="F62" s="1">
        <v>30190</v>
      </c>
      <c r="G62">
        <v>8208275782085</v>
      </c>
      <c r="H62" t="s">
        <v>58</v>
      </c>
      <c r="I62" t="s">
        <v>59</v>
      </c>
      <c r="J62" t="s">
        <v>28</v>
      </c>
      <c r="K62" t="s">
        <v>29</v>
      </c>
      <c r="L62" t="s">
        <v>60</v>
      </c>
      <c r="M62" t="s">
        <v>31</v>
      </c>
      <c r="N62" t="s">
        <v>58</v>
      </c>
      <c r="P62" t="s">
        <v>34</v>
      </c>
      <c r="Q62" t="s">
        <v>61</v>
      </c>
      <c r="T62">
        <v>45</v>
      </c>
      <c r="U62" s="5">
        <v>717730242</v>
      </c>
      <c r="V62" s="5" t="s">
        <v>290</v>
      </c>
      <c r="W62">
        <v>6</v>
      </c>
      <c r="X62">
        <v>3</v>
      </c>
      <c r="Y62">
        <v>20</v>
      </c>
      <c r="Z62">
        <v>4</v>
      </c>
      <c r="AA62">
        <v>20</v>
      </c>
      <c r="AB62">
        <f t="shared" si="12"/>
        <v>53</v>
      </c>
      <c r="AC62" s="18">
        <f t="shared" si="13"/>
        <v>66.25</v>
      </c>
      <c r="AD62" t="s">
        <v>515</v>
      </c>
      <c r="AE62">
        <v>5</v>
      </c>
      <c r="AF62">
        <v>5</v>
      </c>
      <c r="AG62">
        <v>10</v>
      </c>
      <c r="AH62">
        <v>6</v>
      </c>
      <c r="AI62">
        <v>18</v>
      </c>
      <c r="AJ62">
        <v>8</v>
      </c>
      <c r="AK62">
        <f t="shared" si="14"/>
        <v>52</v>
      </c>
      <c r="AL62" s="18">
        <f t="shared" si="15"/>
        <v>59.125</v>
      </c>
    </row>
    <row r="63" spans="1:38" hidden="1" x14ac:dyDescent="0.25">
      <c r="A63">
        <v>25799959</v>
      </c>
      <c r="B63" t="s">
        <v>291</v>
      </c>
      <c r="C63" t="s">
        <v>292</v>
      </c>
      <c r="D63" t="s">
        <v>293</v>
      </c>
      <c r="E63" t="s">
        <v>25</v>
      </c>
      <c r="F63" s="1">
        <v>28617</v>
      </c>
      <c r="G63">
        <v>7805075397088</v>
      </c>
      <c r="H63" t="s">
        <v>26</v>
      </c>
      <c r="I63" t="s">
        <v>27</v>
      </c>
      <c r="J63" t="s">
        <v>28</v>
      </c>
      <c r="K63" t="s">
        <v>29</v>
      </c>
      <c r="L63" t="s">
        <v>30</v>
      </c>
      <c r="M63" t="s">
        <v>31</v>
      </c>
      <c r="N63" t="s">
        <v>41</v>
      </c>
      <c r="O63" t="s">
        <v>294</v>
      </c>
      <c r="P63" t="s">
        <v>34</v>
      </c>
      <c r="Q63" t="s">
        <v>35</v>
      </c>
      <c r="T63">
        <v>45</v>
      </c>
      <c r="U63">
        <v>734757130</v>
      </c>
      <c r="V63" t="s">
        <v>295</v>
      </c>
    </row>
    <row r="64" spans="1:38" hidden="1" x14ac:dyDescent="0.25">
      <c r="A64" s="5">
        <v>29745780</v>
      </c>
      <c r="B64" s="5" t="s">
        <v>296</v>
      </c>
      <c r="C64" s="5" t="s">
        <v>297</v>
      </c>
      <c r="D64" s="5" t="s">
        <v>298</v>
      </c>
      <c r="E64" s="5" t="s">
        <v>87</v>
      </c>
      <c r="F64" s="1">
        <v>28160</v>
      </c>
      <c r="G64">
        <v>7702040811089</v>
      </c>
      <c r="H64" t="s">
        <v>26</v>
      </c>
      <c r="I64" t="s">
        <v>27</v>
      </c>
      <c r="J64" t="s">
        <v>28</v>
      </c>
      <c r="K64" t="s">
        <v>29</v>
      </c>
      <c r="L64" t="s">
        <v>30</v>
      </c>
      <c r="M64" t="s">
        <v>31</v>
      </c>
      <c r="N64" t="s">
        <v>32</v>
      </c>
      <c r="O64" t="s">
        <v>75</v>
      </c>
      <c r="P64" t="s">
        <v>34</v>
      </c>
      <c r="Q64" t="s">
        <v>35</v>
      </c>
      <c r="T64">
        <v>45</v>
      </c>
      <c r="U64" s="5">
        <v>763886229</v>
      </c>
      <c r="V64" s="5" t="s">
        <v>299</v>
      </c>
    </row>
    <row r="65" spans="1:38" hidden="1" x14ac:dyDescent="0.25">
      <c r="A65">
        <v>20184290</v>
      </c>
      <c r="B65" t="s">
        <v>300</v>
      </c>
      <c r="C65" t="s">
        <v>301</v>
      </c>
      <c r="D65" t="s">
        <v>302</v>
      </c>
      <c r="E65" t="s">
        <v>25</v>
      </c>
      <c r="F65" s="1">
        <v>32119</v>
      </c>
      <c r="G65">
        <v>8712085260083</v>
      </c>
      <c r="H65" t="s">
        <v>26</v>
      </c>
      <c r="I65" t="s">
        <v>27</v>
      </c>
      <c r="J65" t="s">
        <v>28</v>
      </c>
      <c r="K65" t="s">
        <v>29</v>
      </c>
      <c r="L65" t="s">
        <v>30</v>
      </c>
      <c r="M65" t="s">
        <v>31</v>
      </c>
      <c r="N65" t="s">
        <v>41</v>
      </c>
      <c r="O65" t="s">
        <v>92</v>
      </c>
      <c r="P65" t="s">
        <v>34</v>
      </c>
      <c r="Q65" t="s">
        <v>35</v>
      </c>
      <c r="T65">
        <v>45</v>
      </c>
      <c r="U65">
        <v>785906889</v>
      </c>
      <c r="V65" t="s">
        <v>303</v>
      </c>
    </row>
    <row r="66" spans="1:38" x14ac:dyDescent="0.25">
      <c r="A66" s="5">
        <v>18006086</v>
      </c>
      <c r="B66" s="5" t="s">
        <v>304</v>
      </c>
      <c r="C66" s="5" t="s">
        <v>40</v>
      </c>
      <c r="D66" s="5" t="s">
        <v>305</v>
      </c>
      <c r="E66" s="5" t="s">
        <v>54</v>
      </c>
      <c r="F66" s="1">
        <v>31950</v>
      </c>
      <c r="G66">
        <v>8706220702082</v>
      </c>
      <c r="H66" t="s">
        <v>58</v>
      </c>
      <c r="I66" t="s">
        <v>59</v>
      </c>
      <c r="J66" t="s">
        <v>28</v>
      </c>
      <c r="K66" t="s">
        <v>29</v>
      </c>
      <c r="L66" t="s">
        <v>60</v>
      </c>
      <c r="M66" t="s">
        <v>31</v>
      </c>
      <c r="N66" t="s">
        <v>58</v>
      </c>
      <c r="P66" t="s">
        <v>34</v>
      </c>
      <c r="Q66" t="s">
        <v>61</v>
      </c>
      <c r="T66">
        <v>45</v>
      </c>
      <c r="U66" s="5" t="s">
        <v>306</v>
      </c>
      <c r="V66" s="5" t="s">
        <v>307</v>
      </c>
      <c r="W66">
        <v>8</v>
      </c>
      <c r="X66">
        <v>6</v>
      </c>
      <c r="Y66">
        <v>20</v>
      </c>
      <c r="Z66">
        <v>7</v>
      </c>
      <c r="AA66">
        <v>10</v>
      </c>
      <c r="AB66">
        <f>SUBTOTAL(9,W66:AA66)</f>
        <v>51</v>
      </c>
      <c r="AC66" s="18">
        <f>(AB66/80)*100</f>
        <v>63.749999999999993</v>
      </c>
      <c r="AD66" t="s">
        <v>515</v>
      </c>
      <c r="AE66">
        <v>5</v>
      </c>
      <c r="AF66">
        <v>5</v>
      </c>
      <c r="AG66">
        <v>10</v>
      </c>
      <c r="AH66">
        <v>6</v>
      </c>
      <c r="AI66">
        <v>18</v>
      </c>
      <c r="AJ66">
        <v>8</v>
      </c>
      <c r="AK66">
        <f>SUBTOTAL(9,AE66:AJ66)</f>
        <v>52</v>
      </c>
      <c r="AL66" s="18">
        <f>(AC66+AK66)/2</f>
        <v>57.875</v>
      </c>
    </row>
    <row r="67" spans="1:38" hidden="1" x14ac:dyDescent="0.25">
      <c r="A67" s="9">
        <v>33328846</v>
      </c>
      <c r="B67" s="9" t="s">
        <v>308</v>
      </c>
      <c r="C67" s="9" t="s">
        <v>301</v>
      </c>
      <c r="D67" s="9" t="s">
        <v>309</v>
      </c>
      <c r="E67" s="9" t="s">
        <v>87</v>
      </c>
      <c r="F67" s="1">
        <v>31833</v>
      </c>
      <c r="G67">
        <v>8702250925081</v>
      </c>
      <c r="H67" t="s">
        <v>26</v>
      </c>
      <c r="I67" t="s">
        <v>27</v>
      </c>
      <c r="J67" t="s">
        <v>28</v>
      </c>
      <c r="K67" t="s">
        <v>29</v>
      </c>
      <c r="L67" t="s">
        <v>30</v>
      </c>
      <c r="M67" t="s">
        <v>31</v>
      </c>
      <c r="N67" t="s">
        <v>32</v>
      </c>
      <c r="O67" t="s">
        <v>33</v>
      </c>
      <c r="P67" t="s">
        <v>34</v>
      </c>
      <c r="Q67" t="s">
        <v>35</v>
      </c>
      <c r="T67">
        <v>45</v>
      </c>
      <c r="U67" s="9">
        <v>832152180</v>
      </c>
      <c r="V67" s="9" t="s">
        <v>310</v>
      </c>
    </row>
    <row r="68" spans="1:38" x14ac:dyDescent="0.25">
      <c r="A68" s="5">
        <v>28281136</v>
      </c>
      <c r="B68" s="5" t="s">
        <v>311</v>
      </c>
      <c r="C68" s="5" t="s">
        <v>312</v>
      </c>
      <c r="D68" s="5" t="s">
        <v>313</v>
      </c>
      <c r="E68" s="5" t="s">
        <v>25</v>
      </c>
      <c r="F68" s="1">
        <v>28278</v>
      </c>
      <c r="G68">
        <v>7706025695086</v>
      </c>
      <c r="H68" t="s">
        <v>58</v>
      </c>
      <c r="I68" t="s">
        <v>59</v>
      </c>
      <c r="J68" t="s">
        <v>28</v>
      </c>
      <c r="K68" t="s">
        <v>29</v>
      </c>
      <c r="L68" t="s">
        <v>60</v>
      </c>
      <c r="M68" t="s">
        <v>31</v>
      </c>
      <c r="N68" t="s">
        <v>58</v>
      </c>
      <c r="P68" t="s">
        <v>34</v>
      </c>
      <c r="Q68" t="s">
        <v>61</v>
      </c>
      <c r="T68">
        <v>45</v>
      </c>
      <c r="U68" s="5">
        <v>725790467</v>
      </c>
      <c r="V68" s="5" t="s">
        <v>314</v>
      </c>
      <c r="W68">
        <v>8</v>
      </c>
      <c r="X68">
        <v>8</v>
      </c>
      <c r="Y68">
        <v>15</v>
      </c>
      <c r="Z68">
        <v>8</v>
      </c>
      <c r="AA68">
        <v>10</v>
      </c>
      <c r="AB68">
        <f t="shared" ref="AB68:AB70" si="16">SUBTOTAL(9,W68:AA68)</f>
        <v>49</v>
      </c>
      <c r="AC68" s="18">
        <f t="shared" ref="AC68:AC70" si="17">(AB68/80)*100</f>
        <v>61.250000000000007</v>
      </c>
      <c r="AD68" t="s">
        <v>511</v>
      </c>
      <c r="AE68">
        <v>15</v>
      </c>
      <c r="AF68">
        <v>2</v>
      </c>
      <c r="AG68">
        <v>10</v>
      </c>
      <c r="AH68">
        <v>10</v>
      </c>
      <c r="AI68">
        <v>10</v>
      </c>
      <c r="AJ68">
        <v>8</v>
      </c>
      <c r="AK68">
        <f t="shared" ref="AK68:AK70" si="18">SUBTOTAL(9,AE68:AJ68)</f>
        <v>55</v>
      </c>
      <c r="AL68" s="18">
        <f t="shared" ref="AL68:AL70" si="19">(AC68+AK68)/2</f>
        <v>58.125</v>
      </c>
    </row>
    <row r="69" spans="1:38" x14ac:dyDescent="0.25">
      <c r="A69" s="5">
        <v>11700491</v>
      </c>
      <c r="B69" s="5" t="s">
        <v>315</v>
      </c>
      <c r="C69" s="5" t="s">
        <v>316</v>
      </c>
      <c r="D69" s="5" t="s">
        <v>317</v>
      </c>
      <c r="E69" s="5" t="s">
        <v>25</v>
      </c>
      <c r="F69" s="1">
        <v>27988</v>
      </c>
      <c r="G69">
        <v>7608165427082</v>
      </c>
      <c r="H69" t="s">
        <v>58</v>
      </c>
      <c r="I69" t="s">
        <v>59</v>
      </c>
      <c r="J69" t="s">
        <v>28</v>
      </c>
      <c r="K69" t="s">
        <v>29</v>
      </c>
      <c r="L69" t="s">
        <v>60</v>
      </c>
      <c r="M69" t="s">
        <v>31</v>
      </c>
      <c r="N69" t="s">
        <v>58</v>
      </c>
      <c r="P69" t="s">
        <v>34</v>
      </c>
      <c r="Q69" t="s">
        <v>61</v>
      </c>
      <c r="T69">
        <v>45</v>
      </c>
      <c r="U69" s="5">
        <v>825502353</v>
      </c>
      <c r="V69" s="5" t="s">
        <v>318</v>
      </c>
      <c r="W69">
        <v>6</v>
      </c>
      <c r="X69">
        <v>7</v>
      </c>
      <c r="Y69">
        <v>22</v>
      </c>
      <c r="Z69">
        <v>8</v>
      </c>
      <c r="AA69">
        <v>10</v>
      </c>
      <c r="AB69">
        <f t="shared" si="16"/>
        <v>53</v>
      </c>
      <c r="AC69" s="18">
        <f t="shared" si="17"/>
        <v>66.25</v>
      </c>
      <c r="AD69" t="s">
        <v>518</v>
      </c>
      <c r="AE69">
        <v>12</v>
      </c>
      <c r="AF69">
        <v>5</v>
      </c>
      <c r="AG69">
        <v>14</v>
      </c>
      <c r="AH69">
        <v>17</v>
      </c>
      <c r="AI69">
        <v>16</v>
      </c>
      <c r="AJ69">
        <v>8</v>
      </c>
      <c r="AK69">
        <f t="shared" si="18"/>
        <v>72</v>
      </c>
      <c r="AL69" s="18">
        <f t="shared" si="19"/>
        <v>69.125</v>
      </c>
    </row>
    <row r="70" spans="1:38" x14ac:dyDescent="0.25">
      <c r="A70" s="5">
        <v>16323963</v>
      </c>
      <c r="B70" s="5" t="s">
        <v>319</v>
      </c>
      <c r="C70" s="5" t="s">
        <v>320</v>
      </c>
      <c r="D70" s="5" t="s">
        <v>321</v>
      </c>
      <c r="E70" s="5" t="s">
        <v>166</v>
      </c>
      <c r="F70" s="1">
        <v>28873</v>
      </c>
      <c r="G70">
        <v>7901185431089</v>
      </c>
      <c r="H70" t="s">
        <v>58</v>
      </c>
      <c r="I70" t="s">
        <v>59</v>
      </c>
      <c r="J70" t="s">
        <v>28</v>
      </c>
      <c r="K70" t="s">
        <v>29</v>
      </c>
      <c r="L70" t="s">
        <v>60</v>
      </c>
      <c r="M70" t="s">
        <v>31</v>
      </c>
      <c r="N70" t="s">
        <v>58</v>
      </c>
      <c r="P70" t="s">
        <v>34</v>
      </c>
      <c r="Q70" t="s">
        <v>61</v>
      </c>
      <c r="T70">
        <v>45</v>
      </c>
      <c r="U70" s="5" t="s">
        <v>322</v>
      </c>
      <c r="V70" s="5" t="s">
        <v>323</v>
      </c>
      <c r="W70">
        <v>7</v>
      </c>
      <c r="X70">
        <v>5</v>
      </c>
      <c r="Y70">
        <v>18</v>
      </c>
      <c r="Z70">
        <v>7</v>
      </c>
      <c r="AA70">
        <v>14</v>
      </c>
      <c r="AB70">
        <f t="shared" si="16"/>
        <v>51</v>
      </c>
      <c r="AC70" s="18">
        <f t="shared" si="17"/>
        <v>63.749999999999993</v>
      </c>
      <c r="AD70" t="s">
        <v>515</v>
      </c>
      <c r="AE70">
        <v>5</v>
      </c>
      <c r="AF70">
        <v>5</v>
      </c>
      <c r="AG70">
        <v>10</v>
      </c>
      <c r="AH70">
        <v>6</v>
      </c>
      <c r="AI70">
        <v>18</v>
      </c>
      <c r="AJ70">
        <v>8</v>
      </c>
      <c r="AK70">
        <f t="shared" si="18"/>
        <v>52</v>
      </c>
      <c r="AL70" s="18">
        <f t="shared" si="19"/>
        <v>57.875</v>
      </c>
    </row>
    <row r="71" spans="1:38" hidden="1" x14ac:dyDescent="0.25">
      <c r="A71" s="8">
        <v>25756362</v>
      </c>
      <c r="B71" s="8" t="s">
        <v>328</v>
      </c>
      <c r="C71" s="8" t="s">
        <v>329</v>
      </c>
      <c r="D71" s="8" t="s">
        <v>330</v>
      </c>
      <c r="E71" s="8" t="s">
        <v>25</v>
      </c>
      <c r="F71" s="1">
        <v>25607</v>
      </c>
      <c r="G71">
        <v>7002085858081</v>
      </c>
      <c r="H71" t="s">
        <v>26</v>
      </c>
      <c r="I71" t="s">
        <v>27</v>
      </c>
      <c r="J71" t="s">
        <v>28</v>
      </c>
      <c r="K71" t="s">
        <v>29</v>
      </c>
      <c r="L71" t="s">
        <v>30</v>
      </c>
      <c r="M71" t="s">
        <v>31</v>
      </c>
      <c r="N71" t="s">
        <v>32</v>
      </c>
      <c r="O71" t="s">
        <v>33</v>
      </c>
      <c r="P71" t="s">
        <v>34</v>
      </c>
      <c r="Q71" t="s">
        <v>35</v>
      </c>
      <c r="T71">
        <v>45</v>
      </c>
      <c r="U71" s="8">
        <v>846749920</v>
      </c>
      <c r="V71" s="8" t="s">
        <v>331</v>
      </c>
    </row>
    <row r="72" spans="1:38" hidden="1" x14ac:dyDescent="0.25">
      <c r="A72" s="5">
        <v>33454892</v>
      </c>
      <c r="B72" s="5" t="s">
        <v>332</v>
      </c>
      <c r="C72" s="5" t="s">
        <v>301</v>
      </c>
      <c r="D72" s="5" t="s">
        <v>333</v>
      </c>
      <c r="E72" s="5" t="s">
        <v>25</v>
      </c>
      <c r="F72" s="1">
        <v>29918</v>
      </c>
      <c r="H72" t="s">
        <v>26</v>
      </c>
      <c r="I72" t="s">
        <v>27</v>
      </c>
      <c r="J72" t="s">
        <v>28</v>
      </c>
      <c r="K72" t="s">
        <v>29</v>
      </c>
      <c r="L72" t="s">
        <v>30</v>
      </c>
      <c r="M72" t="s">
        <v>31</v>
      </c>
      <c r="N72" t="s">
        <v>32</v>
      </c>
      <c r="O72" t="s">
        <v>33</v>
      </c>
      <c r="P72" t="s">
        <v>34</v>
      </c>
      <c r="Q72" t="s">
        <v>35</v>
      </c>
      <c r="T72">
        <v>45</v>
      </c>
      <c r="U72" s="5">
        <v>787084670</v>
      </c>
      <c r="V72" s="5" t="s">
        <v>334</v>
      </c>
    </row>
    <row r="73" spans="1:38" hidden="1" x14ac:dyDescent="0.25">
      <c r="A73" s="5">
        <v>33483132</v>
      </c>
      <c r="B73" s="5" t="s">
        <v>335</v>
      </c>
      <c r="C73" s="5" t="s">
        <v>95</v>
      </c>
      <c r="D73" s="5" t="s">
        <v>336</v>
      </c>
      <c r="E73" s="5" t="s">
        <v>25</v>
      </c>
      <c r="F73" s="1">
        <v>30185</v>
      </c>
      <c r="G73">
        <v>8208225006080</v>
      </c>
      <c r="H73" t="s">
        <v>26</v>
      </c>
      <c r="I73" t="s">
        <v>27</v>
      </c>
      <c r="J73" t="s">
        <v>28</v>
      </c>
      <c r="K73" t="s">
        <v>29</v>
      </c>
      <c r="L73" t="s">
        <v>30</v>
      </c>
      <c r="M73" t="s">
        <v>31</v>
      </c>
      <c r="N73" t="s">
        <v>32</v>
      </c>
      <c r="O73" t="s">
        <v>33</v>
      </c>
      <c r="P73" t="s">
        <v>34</v>
      </c>
      <c r="Q73" t="s">
        <v>35</v>
      </c>
      <c r="T73">
        <v>45</v>
      </c>
      <c r="U73" s="5">
        <v>725610962</v>
      </c>
      <c r="V73" s="5" t="s">
        <v>337</v>
      </c>
    </row>
    <row r="74" spans="1:38" hidden="1" x14ac:dyDescent="0.25">
      <c r="A74">
        <v>33264686</v>
      </c>
      <c r="B74" t="s">
        <v>338</v>
      </c>
      <c r="C74" t="s">
        <v>339</v>
      </c>
      <c r="D74" t="s">
        <v>340</v>
      </c>
      <c r="E74" t="s">
        <v>25</v>
      </c>
      <c r="F74" s="1">
        <v>33373</v>
      </c>
      <c r="G74">
        <v>9105155339086</v>
      </c>
      <c r="H74" t="s">
        <v>26</v>
      </c>
      <c r="I74" t="s">
        <v>190</v>
      </c>
      <c r="J74" t="s">
        <v>28</v>
      </c>
      <c r="K74" t="s">
        <v>29</v>
      </c>
      <c r="L74" t="s">
        <v>30</v>
      </c>
      <c r="M74" t="s">
        <v>31</v>
      </c>
      <c r="N74" t="s">
        <v>41</v>
      </c>
      <c r="O74" t="s">
        <v>341</v>
      </c>
      <c r="P74" t="s">
        <v>34</v>
      </c>
      <c r="Q74" t="s">
        <v>35</v>
      </c>
      <c r="T74">
        <v>45</v>
      </c>
      <c r="U74">
        <v>609927487</v>
      </c>
      <c r="V74" t="s">
        <v>342</v>
      </c>
    </row>
    <row r="75" spans="1:38" hidden="1" x14ac:dyDescent="0.25">
      <c r="A75">
        <v>33467919</v>
      </c>
      <c r="B75" t="s">
        <v>343</v>
      </c>
      <c r="C75" t="s">
        <v>344</v>
      </c>
      <c r="D75" t="s">
        <v>345</v>
      </c>
      <c r="E75" t="s">
        <v>25</v>
      </c>
      <c r="F75" s="1">
        <v>32759</v>
      </c>
      <c r="G75">
        <v>8909085379083</v>
      </c>
      <c r="H75" t="s">
        <v>26</v>
      </c>
      <c r="I75" t="s">
        <v>27</v>
      </c>
      <c r="J75" t="s">
        <v>28</v>
      </c>
      <c r="K75" t="s">
        <v>29</v>
      </c>
      <c r="L75" t="s">
        <v>30</v>
      </c>
      <c r="M75" t="s">
        <v>31</v>
      </c>
      <c r="N75" t="s">
        <v>41</v>
      </c>
      <c r="O75" t="s">
        <v>294</v>
      </c>
      <c r="P75" t="s">
        <v>34</v>
      </c>
      <c r="Q75" t="s">
        <v>35</v>
      </c>
      <c r="T75">
        <v>45</v>
      </c>
      <c r="U75">
        <v>730628232</v>
      </c>
      <c r="V75" t="s">
        <v>346</v>
      </c>
    </row>
    <row r="76" spans="1:38" hidden="1" x14ac:dyDescent="0.25">
      <c r="A76">
        <v>31048838</v>
      </c>
      <c r="B76" t="s">
        <v>347</v>
      </c>
      <c r="C76" t="s">
        <v>52</v>
      </c>
      <c r="D76" t="s">
        <v>348</v>
      </c>
      <c r="E76" t="s">
        <v>25</v>
      </c>
      <c r="F76" s="1">
        <v>31543</v>
      </c>
      <c r="G76">
        <v>8605116012087</v>
      </c>
      <c r="H76" t="s">
        <v>26</v>
      </c>
      <c r="I76" t="s">
        <v>190</v>
      </c>
      <c r="J76" t="s">
        <v>28</v>
      </c>
      <c r="K76" t="s">
        <v>29</v>
      </c>
      <c r="L76" t="s">
        <v>30</v>
      </c>
      <c r="M76" t="s">
        <v>31</v>
      </c>
      <c r="N76" t="s">
        <v>41</v>
      </c>
      <c r="O76" t="s">
        <v>92</v>
      </c>
      <c r="P76" t="s">
        <v>34</v>
      </c>
      <c r="Q76" t="s">
        <v>35</v>
      </c>
      <c r="T76">
        <v>45</v>
      </c>
      <c r="U76">
        <v>795141965</v>
      </c>
      <c r="V76" t="s">
        <v>349</v>
      </c>
    </row>
    <row r="77" spans="1:38" hidden="1" x14ac:dyDescent="0.25">
      <c r="A77" s="7">
        <v>22014365</v>
      </c>
      <c r="B77" s="7" t="s">
        <v>350</v>
      </c>
      <c r="C77" s="7" t="s">
        <v>351</v>
      </c>
      <c r="D77" s="7" t="s">
        <v>352</v>
      </c>
      <c r="E77" s="7" t="s">
        <v>25</v>
      </c>
      <c r="F77" s="1">
        <v>32859</v>
      </c>
      <c r="G77">
        <v>8912175301082</v>
      </c>
      <c r="H77" t="s">
        <v>26</v>
      </c>
      <c r="I77" t="s">
        <v>27</v>
      </c>
      <c r="J77" t="s">
        <v>28</v>
      </c>
      <c r="K77" t="s">
        <v>29</v>
      </c>
      <c r="L77" t="s">
        <v>30</v>
      </c>
      <c r="M77" t="s">
        <v>31</v>
      </c>
      <c r="N77" t="s">
        <v>32</v>
      </c>
      <c r="O77" t="s">
        <v>33</v>
      </c>
      <c r="P77" t="s">
        <v>34</v>
      </c>
      <c r="Q77" t="s">
        <v>35</v>
      </c>
      <c r="T77">
        <v>45</v>
      </c>
      <c r="U77" s="7">
        <v>767016688</v>
      </c>
      <c r="V77" s="7" t="s">
        <v>353</v>
      </c>
    </row>
    <row r="78" spans="1:38" x14ac:dyDescent="0.25">
      <c r="A78" s="5">
        <v>20984243</v>
      </c>
      <c r="B78" s="5" t="s">
        <v>354</v>
      </c>
      <c r="C78" s="5" t="s">
        <v>355</v>
      </c>
      <c r="D78" s="5" t="s">
        <v>356</v>
      </c>
      <c r="E78" s="5" t="s">
        <v>166</v>
      </c>
      <c r="F78" s="1">
        <v>31737</v>
      </c>
      <c r="G78">
        <v>8611215600087</v>
      </c>
      <c r="H78" t="s">
        <v>58</v>
      </c>
      <c r="I78" t="s">
        <v>59</v>
      </c>
      <c r="J78" t="s">
        <v>28</v>
      </c>
      <c r="K78" t="s">
        <v>29</v>
      </c>
      <c r="L78" t="s">
        <v>60</v>
      </c>
      <c r="M78" t="s">
        <v>31</v>
      </c>
      <c r="N78" t="s">
        <v>58</v>
      </c>
      <c r="P78" t="s">
        <v>34</v>
      </c>
      <c r="Q78" t="s">
        <v>61</v>
      </c>
      <c r="T78">
        <v>45</v>
      </c>
      <c r="U78" s="5">
        <v>738006701</v>
      </c>
      <c r="V78" s="5" t="s">
        <v>357</v>
      </c>
      <c r="W78">
        <v>3</v>
      </c>
      <c r="X78">
        <v>5</v>
      </c>
      <c r="Y78">
        <v>4</v>
      </c>
      <c r="Z78">
        <v>6</v>
      </c>
      <c r="AA78">
        <v>10</v>
      </c>
      <c r="AB78">
        <f>SUBTOTAL(9,W78:AA78)</f>
        <v>28</v>
      </c>
      <c r="AC78" s="18">
        <f>(AB78/80)*100</f>
        <v>35</v>
      </c>
      <c r="AD78" t="s">
        <v>511</v>
      </c>
      <c r="AE78">
        <v>15</v>
      </c>
      <c r="AF78">
        <v>2</v>
      </c>
      <c r="AG78">
        <v>10</v>
      </c>
      <c r="AH78">
        <v>10</v>
      </c>
      <c r="AI78">
        <v>10</v>
      </c>
      <c r="AJ78">
        <v>8</v>
      </c>
      <c r="AK78">
        <f>SUBTOTAL(9,AE78:AJ78)</f>
        <v>55</v>
      </c>
      <c r="AL78" s="18">
        <f>(AC78+AK78)/2</f>
        <v>45</v>
      </c>
    </row>
    <row r="79" spans="1:38" hidden="1" x14ac:dyDescent="0.25">
      <c r="A79" s="8">
        <v>20396597</v>
      </c>
      <c r="B79" s="8" t="s">
        <v>358</v>
      </c>
      <c r="C79" s="8" t="s">
        <v>359</v>
      </c>
      <c r="D79" s="8" t="s">
        <v>360</v>
      </c>
      <c r="E79" s="8" t="s">
        <v>54</v>
      </c>
      <c r="F79" s="1">
        <v>31613</v>
      </c>
      <c r="G79">
        <v>8607200499089</v>
      </c>
      <c r="H79" t="s">
        <v>26</v>
      </c>
      <c r="I79" t="s">
        <v>27</v>
      </c>
      <c r="J79" t="s">
        <v>28</v>
      </c>
      <c r="K79" t="s">
        <v>29</v>
      </c>
      <c r="L79" t="s">
        <v>30</v>
      </c>
      <c r="M79" t="s">
        <v>31</v>
      </c>
      <c r="N79" t="s">
        <v>32</v>
      </c>
      <c r="O79" t="s">
        <v>33</v>
      </c>
      <c r="P79" t="s">
        <v>34</v>
      </c>
      <c r="Q79" t="s">
        <v>35</v>
      </c>
      <c r="T79">
        <v>45</v>
      </c>
      <c r="U79" s="8">
        <v>711579633</v>
      </c>
      <c r="V79" s="8" t="s">
        <v>361</v>
      </c>
    </row>
    <row r="80" spans="1:38" hidden="1" x14ac:dyDescent="0.25">
      <c r="A80">
        <v>33447187</v>
      </c>
      <c r="B80" t="s">
        <v>362</v>
      </c>
      <c r="C80" t="s">
        <v>203</v>
      </c>
      <c r="D80" t="s">
        <v>363</v>
      </c>
      <c r="E80" t="s">
        <v>25</v>
      </c>
      <c r="F80" s="1">
        <v>28660</v>
      </c>
      <c r="G80">
        <v>7806195385086</v>
      </c>
      <c r="H80" t="s">
        <v>26</v>
      </c>
      <c r="I80" t="s">
        <v>27</v>
      </c>
      <c r="J80" t="s">
        <v>28</v>
      </c>
      <c r="K80" t="s">
        <v>29</v>
      </c>
      <c r="L80" t="s">
        <v>30</v>
      </c>
      <c r="M80" t="s">
        <v>31</v>
      </c>
      <c r="N80" t="s">
        <v>41</v>
      </c>
      <c r="O80" t="s">
        <v>92</v>
      </c>
      <c r="P80" t="s">
        <v>34</v>
      </c>
      <c r="Q80" t="s">
        <v>35</v>
      </c>
      <c r="T80">
        <v>45</v>
      </c>
      <c r="U80">
        <v>727693052</v>
      </c>
      <c r="V80" t="s">
        <v>364</v>
      </c>
    </row>
    <row r="81" spans="1:38" hidden="1" x14ac:dyDescent="0.25">
      <c r="A81" s="7">
        <v>22078576</v>
      </c>
      <c r="B81" s="7" t="s">
        <v>365</v>
      </c>
      <c r="C81" s="7" t="s">
        <v>329</v>
      </c>
      <c r="D81" s="7" t="s">
        <v>366</v>
      </c>
      <c r="E81" s="7" t="s">
        <v>25</v>
      </c>
      <c r="F81" s="1">
        <v>33430</v>
      </c>
      <c r="G81">
        <v>9107115152088</v>
      </c>
      <c r="H81" t="s">
        <v>26</v>
      </c>
      <c r="I81" t="s">
        <v>27</v>
      </c>
      <c r="J81" t="s">
        <v>28</v>
      </c>
      <c r="K81" t="s">
        <v>29</v>
      </c>
      <c r="L81" t="s">
        <v>30</v>
      </c>
      <c r="M81" t="s">
        <v>31</v>
      </c>
      <c r="N81" t="s">
        <v>32</v>
      </c>
      <c r="O81" t="s">
        <v>33</v>
      </c>
      <c r="P81" t="s">
        <v>34</v>
      </c>
      <c r="Q81" t="s">
        <v>35</v>
      </c>
      <c r="T81">
        <v>45</v>
      </c>
      <c r="U81" s="7">
        <v>827710576</v>
      </c>
      <c r="V81" s="7" t="s">
        <v>367</v>
      </c>
    </row>
    <row r="82" spans="1:38" x14ac:dyDescent="0.25">
      <c r="A82" s="5">
        <v>21582106</v>
      </c>
      <c r="B82" s="5" t="s">
        <v>368</v>
      </c>
      <c r="C82" s="5" t="s">
        <v>369</v>
      </c>
      <c r="D82" s="5" t="s">
        <v>370</v>
      </c>
      <c r="E82" s="5" t="s">
        <v>54</v>
      </c>
      <c r="F82" s="1">
        <v>28673</v>
      </c>
      <c r="G82">
        <v>7807020537081</v>
      </c>
      <c r="H82" t="s">
        <v>58</v>
      </c>
      <c r="I82" t="s">
        <v>59</v>
      </c>
      <c r="J82" t="s">
        <v>28</v>
      </c>
      <c r="K82" t="s">
        <v>29</v>
      </c>
      <c r="L82" t="s">
        <v>60</v>
      </c>
      <c r="M82" t="s">
        <v>31</v>
      </c>
      <c r="N82" t="s">
        <v>58</v>
      </c>
      <c r="P82" t="s">
        <v>34</v>
      </c>
      <c r="Q82" t="s">
        <v>61</v>
      </c>
      <c r="T82">
        <v>45</v>
      </c>
      <c r="U82" s="5">
        <v>726529293</v>
      </c>
      <c r="V82" s="5" t="s">
        <v>371</v>
      </c>
      <c r="W82">
        <v>10</v>
      </c>
      <c r="X82">
        <v>8</v>
      </c>
      <c r="Y82">
        <v>10</v>
      </c>
      <c r="Z82">
        <v>7</v>
      </c>
      <c r="AA82">
        <v>10</v>
      </c>
      <c r="AB82">
        <f t="shared" ref="AB82:AB83" si="20">SUBTOTAL(9,W82:AA82)</f>
        <v>45</v>
      </c>
      <c r="AC82" s="18">
        <f t="shared" ref="AC82:AC83" si="21">(AB82/80)*100</f>
        <v>56.25</v>
      </c>
      <c r="AD82" t="s">
        <v>511</v>
      </c>
      <c r="AE82">
        <v>15</v>
      </c>
      <c r="AF82">
        <v>2</v>
      </c>
      <c r="AG82">
        <v>10</v>
      </c>
      <c r="AH82">
        <v>10</v>
      </c>
      <c r="AI82">
        <v>10</v>
      </c>
      <c r="AJ82">
        <v>8</v>
      </c>
      <c r="AK82">
        <f t="shared" ref="AK82:AK83" si="22">SUBTOTAL(9,AE82:AJ82)</f>
        <v>55</v>
      </c>
      <c r="AL82" s="18">
        <f t="shared" ref="AL82:AL83" si="23">(AC82+AK82)/2</f>
        <v>55.625</v>
      </c>
    </row>
    <row r="83" spans="1:38" x14ac:dyDescent="0.25">
      <c r="A83" s="5">
        <v>16198220</v>
      </c>
      <c r="B83" s="5" t="s">
        <v>372</v>
      </c>
      <c r="C83" s="5" t="s">
        <v>292</v>
      </c>
      <c r="D83" s="5" t="s">
        <v>373</v>
      </c>
      <c r="E83" s="5" t="s">
        <v>87</v>
      </c>
      <c r="F83" s="1">
        <v>29648</v>
      </c>
      <c r="G83">
        <v>8103030532083</v>
      </c>
      <c r="H83" t="s">
        <v>58</v>
      </c>
      <c r="I83" t="s">
        <v>59</v>
      </c>
      <c r="J83" t="s">
        <v>28</v>
      </c>
      <c r="K83" t="s">
        <v>29</v>
      </c>
      <c r="L83" t="s">
        <v>60</v>
      </c>
      <c r="M83" t="s">
        <v>31</v>
      </c>
      <c r="N83" t="s">
        <v>58</v>
      </c>
      <c r="P83" t="s">
        <v>34</v>
      </c>
      <c r="Q83" t="s">
        <v>61</v>
      </c>
      <c r="T83">
        <v>45</v>
      </c>
      <c r="U83" s="5">
        <v>835920157</v>
      </c>
      <c r="V83" s="5" t="s">
        <v>374</v>
      </c>
      <c r="W83">
        <v>6</v>
      </c>
      <c r="X83">
        <v>4</v>
      </c>
      <c r="Y83">
        <v>17</v>
      </c>
      <c r="Z83">
        <v>6</v>
      </c>
      <c r="AA83">
        <v>15</v>
      </c>
      <c r="AB83">
        <f t="shared" si="20"/>
        <v>48</v>
      </c>
      <c r="AC83" s="18">
        <f t="shared" si="21"/>
        <v>60</v>
      </c>
      <c r="AD83" t="s">
        <v>511</v>
      </c>
      <c r="AE83">
        <v>15</v>
      </c>
      <c r="AF83">
        <v>2</v>
      </c>
      <c r="AG83">
        <v>10</v>
      </c>
      <c r="AH83">
        <v>10</v>
      </c>
      <c r="AI83">
        <v>10</v>
      </c>
      <c r="AJ83">
        <v>8</v>
      </c>
      <c r="AK83">
        <f t="shared" si="22"/>
        <v>55</v>
      </c>
      <c r="AL83" s="18">
        <f t="shared" si="23"/>
        <v>57.5</v>
      </c>
    </row>
    <row r="84" spans="1:38" hidden="1" x14ac:dyDescent="0.25">
      <c r="A84">
        <v>28167279</v>
      </c>
      <c r="B84" t="s">
        <v>375</v>
      </c>
      <c r="C84" t="s">
        <v>292</v>
      </c>
      <c r="D84" t="s">
        <v>376</v>
      </c>
      <c r="E84" t="s">
        <v>87</v>
      </c>
      <c r="F84" s="1">
        <v>33465</v>
      </c>
      <c r="G84">
        <v>9108150295089</v>
      </c>
      <c r="H84" t="s">
        <v>26</v>
      </c>
      <c r="I84" t="s">
        <v>27</v>
      </c>
      <c r="J84" t="s">
        <v>28</v>
      </c>
      <c r="K84" t="s">
        <v>29</v>
      </c>
      <c r="L84" t="s">
        <v>30</v>
      </c>
      <c r="M84" t="s">
        <v>31</v>
      </c>
      <c r="N84" t="s">
        <v>41</v>
      </c>
      <c r="O84" t="s">
        <v>92</v>
      </c>
      <c r="P84" t="s">
        <v>34</v>
      </c>
      <c r="Q84" t="s">
        <v>35</v>
      </c>
      <c r="T84">
        <v>45</v>
      </c>
      <c r="U84">
        <v>815612632</v>
      </c>
      <c r="V84" t="s">
        <v>377</v>
      </c>
    </row>
    <row r="85" spans="1:38" x14ac:dyDescent="0.25">
      <c r="A85" s="5">
        <v>17094682</v>
      </c>
      <c r="B85" s="5" t="s">
        <v>378</v>
      </c>
      <c r="C85" s="5" t="s">
        <v>379</v>
      </c>
      <c r="D85" s="5" t="s">
        <v>380</v>
      </c>
      <c r="E85" s="5" t="s">
        <v>25</v>
      </c>
      <c r="F85" s="1">
        <v>31927</v>
      </c>
      <c r="G85">
        <v>8705305601086</v>
      </c>
      <c r="H85" t="s">
        <v>58</v>
      </c>
      <c r="I85" t="s">
        <v>59</v>
      </c>
      <c r="J85" t="s">
        <v>28</v>
      </c>
      <c r="K85" t="s">
        <v>29</v>
      </c>
      <c r="L85" t="s">
        <v>60</v>
      </c>
      <c r="M85" t="s">
        <v>31</v>
      </c>
      <c r="N85" t="s">
        <v>58</v>
      </c>
      <c r="P85" t="s">
        <v>34</v>
      </c>
      <c r="Q85" t="s">
        <v>61</v>
      </c>
      <c r="T85">
        <v>45</v>
      </c>
      <c r="U85" s="6">
        <v>738834110</v>
      </c>
      <c r="V85" s="5" t="s">
        <v>381</v>
      </c>
      <c r="W85">
        <v>6</v>
      </c>
      <c r="X85">
        <v>5</v>
      </c>
      <c r="Y85">
        <v>19</v>
      </c>
      <c r="Z85">
        <v>6</v>
      </c>
      <c r="AA85">
        <v>10</v>
      </c>
      <c r="AB85">
        <f>SUBTOTAL(9,W85:AA85)</f>
        <v>46</v>
      </c>
      <c r="AC85" s="18">
        <f>(AB85/80)*100</f>
        <v>57.499999999999993</v>
      </c>
      <c r="AD85" t="s">
        <v>522</v>
      </c>
      <c r="AE85">
        <v>18</v>
      </c>
      <c r="AF85">
        <v>8</v>
      </c>
      <c r="AG85">
        <v>18</v>
      </c>
      <c r="AH85">
        <v>18</v>
      </c>
      <c r="AI85">
        <v>5</v>
      </c>
      <c r="AJ85">
        <v>8</v>
      </c>
      <c r="AK85">
        <f>SUBTOTAL(9,AE85:AJ85)</f>
        <v>75</v>
      </c>
      <c r="AL85" s="18">
        <f>(AC85+AK85)/2</f>
        <v>66.25</v>
      </c>
    </row>
    <row r="86" spans="1:38" hidden="1" x14ac:dyDescent="0.25">
      <c r="A86" s="8">
        <v>31092012</v>
      </c>
      <c r="B86" s="8" t="s">
        <v>382</v>
      </c>
      <c r="C86" s="8" t="s">
        <v>383</v>
      </c>
      <c r="D86" s="8" t="s">
        <v>384</v>
      </c>
      <c r="E86" s="8" t="s">
        <v>25</v>
      </c>
      <c r="F86" s="1">
        <v>28734</v>
      </c>
      <c r="G86">
        <v>7809015166082</v>
      </c>
      <c r="H86" t="s">
        <v>26</v>
      </c>
      <c r="I86" t="s">
        <v>27</v>
      </c>
      <c r="J86" t="s">
        <v>28</v>
      </c>
      <c r="K86" t="s">
        <v>29</v>
      </c>
      <c r="L86" t="s">
        <v>30</v>
      </c>
      <c r="M86" t="s">
        <v>31</v>
      </c>
      <c r="N86" t="s">
        <v>32</v>
      </c>
      <c r="O86" t="s">
        <v>33</v>
      </c>
      <c r="P86" t="s">
        <v>34</v>
      </c>
      <c r="Q86" t="s">
        <v>35</v>
      </c>
      <c r="T86">
        <v>45</v>
      </c>
      <c r="U86" s="8">
        <v>723008086</v>
      </c>
      <c r="V86" s="8" t="s">
        <v>385</v>
      </c>
    </row>
    <row r="87" spans="1:38" hidden="1" x14ac:dyDescent="0.25">
      <c r="A87" s="5">
        <v>13285262</v>
      </c>
      <c r="B87" s="5" t="s">
        <v>386</v>
      </c>
      <c r="C87" s="5" t="s">
        <v>387</v>
      </c>
      <c r="D87" s="5" t="s">
        <v>388</v>
      </c>
      <c r="E87" s="5" t="s">
        <v>389</v>
      </c>
      <c r="F87" s="1">
        <v>22194</v>
      </c>
      <c r="G87">
        <v>6010055118080</v>
      </c>
      <c r="H87" t="s">
        <v>26</v>
      </c>
      <c r="I87" t="s">
        <v>27</v>
      </c>
      <c r="J87" t="s">
        <v>28</v>
      </c>
      <c r="K87" t="s">
        <v>29</v>
      </c>
      <c r="L87" t="s">
        <v>30</v>
      </c>
      <c r="M87" t="s">
        <v>31</v>
      </c>
      <c r="N87" t="s">
        <v>32</v>
      </c>
      <c r="O87" t="s">
        <v>33</v>
      </c>
      <c r="P87" t="s">
        <v>34</v>
      </c>
      <c r="Q87" t="s">
        <v>35</v>
      </c>
      <c r="T87">
        <v>45</v>
      </c>
      <c r="U87" s="5">
        <v>836758054</v>
      </c>
      <c r="V87" s="5" t="s">
        <v>390</v>
      </c>
    </row>
    <row r="88" spans="1:38" hidden="1" x14ac:dyDescent="0.25">
      <c r="A88" s="5">
        <v>21852006</v>
      </c>
      <c r="B88" s="5" t="s">
        <v>391</v>
      </c>
      <c r="C88" s="5" t="s">
        <v>90</v>
      </c>
      <c r="D88" s="5" t="s">
        <v>392</v>
      </c>
      <c r="E88" s="5" t="s">
        <v>25</v>
      </c>
      <c r="F88" s="1">
        <v>32981</v>
      </c>
      <c r="G88">
        <v>9004185126086</v>
      </c>
      <c r="H88" t="s">
        <v>26</v>
      </c>
      <c r="I88" t="s">
        <v>27</v>
      </c>
      <c r="J88" t="s">
        <v>28</v>
      </c>
      <c r="K88" t="s">
        <v>29</v>
      </c>
      <c r="L88" t="s">
        <v>30</v>
      </c>
      <c r="M88" t="s">
        <v>31</v>
      </c>
      <c r="N88" t="s">
        <v>32</v>
      </c>
      <c r="O88" t="s">
        <v>33</v>
      </c>
      <c r="P88" t="s">
        <v>34</v>
      </c>
      <c r="Q88" t="s">
        <v>35</v>
      </c>
      <c r="R88">
        <v>1</v>
      </c>
      <c r="S88" t="s">
        <v>277</v>
      </c>
      <c r="T88">
        <v>45</v>
      </c>
      <c r="U88" s="5">
        <v>835764002</v>
      </c>
      <c r="V88" s="5" t="s">
        <v>393</v>
      </c>
    </row>
    <row r="89" spans="1:38" hidden="1" x14ac:dyDescent="0.25">
      <c r="A89" s="5">
        <v>33476233</v>
      </c>
      <c r="B89" s="5" t="s">
        <v>394</v>
      </c>
      <c r="C89" s="5" t="s">
        <v>395</v>
      </c>
      <c r="D89" s="5" t="s">
        <v>396</v>
      </c>
      <c r="E89" s="5" t="s">
        <v>25</v>
      </c>
      <c r="F89" s="1">
        <v>33435</v>
      </c>
      <c r="G89">
        <v>9107165049085</v>
      </c>
      <c r="H89" t="s">
        <v>26</v>
      </c>
      <c r="I89" t="s">
        <v>27</v>
      </c>
      <c r="J89" t="s">
        <v>28</v>
      </c>
      <c r="K89" t="s">
        <v>29</v>
      </c>
      <c r="L89" t="s">
        <v>30</v>
      </c>
      <c r="M89" t="s">
        <v>31</v>
      </c>
      <c r="N89" t="s">
        <v>32</v>
      </c>
      <c r="O89" t="s">
        <v>33</v>
      </c>
      <c r="P89" t="s">
        <v>34</v>
      </c>
      <c r="Q89" t="s">
        <v>35</v>
      </c>
      <c r="T89">
        <v>45</v>
      </c>
      <c r="U89" s="5">
        <v>736441956</v>
      </c>
      <c r="V89" s="5" t="s">
        <v>397</v>
      </c>
    </row>
    <row r="90" spans="1:38" hidden="1" x14ac:dyDescent="0.25">
      <c r="A90" s="7">
        <v>31371132</v>
      </c>
      <c r="B90" s="7" t="s">
        <v>398</v>
      </c>
      <c r="C90" s="7" t="s">
        <v>399</v>
      </c>
      <c r="D90" s="7" t="s">
        <v>400</v>
      </c>
      <c r="E90" s="7" t="s">
        <v>87</v>
      </c>
      <c r="F90" s="1">
        <v>33816</v>
      </c>
      <c r="G90">
        <v>9207310614088</v>
      </c>
      <c r="H90" t="s">
        <v>26</v>
      </c>
      <c r="I90" t="s">
        <v>27</v>
      </c>
      <c r="J90" t="s">
        <v>28</v>
      </c>
      <c r="K90" t="s">
        <v>29</v>
      </c>
      <c r="L90" t="s">
        <v>30</v>
      </c>
      <c r="M90" t="s">
        <v>31</v>
      </c>
      <c r="N90" t="s">
        <v>32</v>
      </c>
      <c r="O90" t="s">
        <v>33</v>
      </c>
      <c r="P90" t="s">
        <v>34</v>
      </c>
      <c r="Q90" t="s">
        <v>35</v>
      </c>
      <c r="T90">
        <v>45</v>
      </c>
      <c r="U90" s="7">
        <v>787400392</v>
      </c>
      <c r="V90" s="7" t="s">
        <v>401</v>
      </c>
    </row>
    <row r="91" spans="1:38" x14ac:dyDescent="0.25">
      <c r="A91" s="5">
        <v>23062673</v>
      </c>
      <c r="B91" s="5" t="s">
        <v>402</v>
      </c>
      <c r="C91" s="5" t="s">
        <v>403</v>
      </c>
      <c r="D91" s="5" t="s">
        <v>404</v>
      </c>
      <c r="E91" s="5" t="s">
        <v>40</v>
      </c>
      <c r="F91" s="1">
        <v>25967</v>
      </c>
      <c r="G91">
        <v>7102030771080</v>
      </c>
      <c r="H91" t="s">
        <v>58</v>
      </c>
      <c r="I91" t="s">
        <v>59</v>
      </c>
      <c r="J91" t="s">
        <v>28</v>
      </c>
      <c r="K91" t="s">
        <v>29</v>
      </c>
      <c r="L91" t="s">
        <v>60</v>
      </c>
      <c r="M91" t="s">
        <v>31</v>
      </c>
      <c r="N91" t="s">
        <v>32</v>
      </c>
      <c r="O91" t="s">
        <v>113</v>
      </c>
      <c r="P91" t="s">
        <v>34</v>
      </c>
      <c r="Q91" t="s">
        <v>61</v>
      </c>
      <c r="T91">
        <v>45</v>
      </c>
      <c r="U91" s="5">
        <v>825754991</v>
      </c>
      <c r="V91" s="5" t="s">
        <v>405</v>
      </c>
      <c r="W91">
        <v>10</v>
      </c>
      <c r="X91">
        <v>10</v>
      </c>
      <c r="Y91">
        <v>20</v>
      </c>
      <c r="Z91">
        <v>7</v>
      </c>
      <c r="AA91">
        <v>10</v>
      </c>
      <c r="AB91">
        <f>SUBTOTAL(9,W91:AA91)</f>
        <v>57</v>
      </c>
      <c r="AC91" s="18">
        <f>(AB91/80)*100</f>
        <v>71.25</v>
      </c>
      <c r="AD91" t="s">
        <v>515</v>
      </c>
      <c r="AE91">
        <v>5</v>
      </c>
      <c r="AF91">
        <v>5</v>
      </c>
      <c r="AG91">
        <v>10</v>
      </c>
      <c r="AH91">
        <v>6</v>
      </c>
      <c r="AI91">
        <v>18</v>
      </c>
      <c r="AJ91">
        <v>8</v>
      </c>
      <c r="AK91">
        <f>SUBTOTAL(9,AE91:AJ91)</f>
        <v>52</v>
      </c>
      <c r="AL91" s="18">
        <f>(AC91+AK91)/2</f>
        <v>61.625</v>
      </c>
    </row>
    <row r="92" spans="1:38" hidden="1" x14ac:dyDescent="0.25">
      <c r="A92" s="9">
        <v>10119582</v>
      </c>
      <c r="B92" s="9" t="s">
        <v>406</v>
      </c>
      <c r="C92" s="9" t="s">
        <v>407</v>
      </c>
      <c r="D92" s="9" t="s">
        <v>408</v>
      </c>
      <c r="E92" s="9" t="s">
        <v>389</v>
      </c>
      <c r="F92" s="1">
        <v>23220</v>
      </c>
      <c r="G92">
        <v>6307285043082</v>
      </c>
      <c r="H92" t="s">
        <v>26</v>
      </c>
      <c r="I92" t="s">
        <v>27</v>
      </c>
      <c r="J92" t="s">
        <v>28</v>
      </c>
      <c r="K92" t="s">
        <v>29</v>
      </c>
      <c r="L92" t="s">
        <v>30</v>
      </c>
      <c r="M92" t="s">
        <v>31</v>
      </c>
      <c r="N92" t="s">
        <v>32</v>
      </c>
      <c r="O92" t="s">
        <v>33</v>
      </c>
      <c r="P92" t="s">
        <v>34</v>
      </c>
      <c r="Q92" t="s">
        <v>35</v>
      </c>
      <c r="T92">
        <v>45</v>
      </c>
      <c r="U92" s="9">
        <v>827872909</v>
      </c>
      <c r="V92" s="9" t="s">
        <v>409</v>
      </c>
    </row>
    <row r="93" spans="1:38" x14ac:dyDescent="0.25">
      <c r="A93" s="5">
        <v>20967772</v>
      </c>
      <c r="B93" s="5" t="s">
        <v>410</v>
      </c>
      <c r="C93" s="5" t="s">
        <v>411</v>
      </c>
      <c r="D93" s="5" t="s">
        <v>412</v>
      </c>
      <c r="E93" s="5" t="s">
        <v>40</v>
      </c>
      <c r="F93" s="1">
        <v>32431</v>
      </c>
      <c r="G93">
        <v>8810150716086</v>
      </c>
      <c r="H93" t="s">
        <v>58</v>
      </c>
      <c r="I93" t="s">
        <v>59</v>
      </c>
      <c r="J93" t="s">
        <v>28</v>
      </c>
      <c r="K93" t="s">
        <v>29</v>
      </c>
      <c r="L93" t="s">
        <v>60</v>
      </c>
      <c r="M93" t="s">
        <v>31</v>
      </c>
      <c r="N93" t="s">
        <v>32</v>
      </c>
      <c r="O93" t="s">
        <v>33</v>
      </c>
      <c r="P93" t="s">
        <v>34</v>
      </c>
      <c r="Q93" t="s">
        <v>61</v>
      </c>
      <c r="T93">
        <v>45</v>
      </c>
      <c r="U93" s="5">
        <v>638048583</v>
      </c>
      <c r="V93" s="5" t="s">
        <v>413</v>
      </c>
      <c r="W93">
        <v>8</v>
      </c>
      <c r="X93">
        <v>6</v>
      </c>
      <c r="Y93">
        <v>10</v>
      </c>
      <c r="Z93">
        <v>4</v>
      </c>
      <c r="AA93">
        <v>10</v>
      </c>
      <c r="AB93">
        <f>SUBTOTAL(9,W93:AA93)</f>
        <v>38</v>
      </c>
      <c r="AC93" s="18">
        <f>(AB93/80)*100</f>
        <v>47.5</v>
      </c>
      <c r="AD93" t="s">
        <v>511</v>
      </c>
      <c r="AE93">
        <v>15</v>
      </c>
      <c r="AF93">
        <v>2</v>
      </c>
      <c r="AG93">
        <v>10</v>
      </c>
      <c r="AH93">
        <v>10</v>
      </c>
      <c r="AI93">
        <v>10</v>
      </c>
      <c r="AJ93">
        <v>8</v>
      </c>
      <c r="AK93">
        <f>SUBTOTAL(9,AE93:AJ93)</f>
        <v>55</v>
      </c>
      <c r="AL93" s="18">
        <f>(AC93+AK93)/2</f>
        <v>51.25</v>
      </c>
    </row>
    <row r="94" spans="1:38" hidden="1" x14ac:dyDescent="0.25">
      <c r="A94" s="8">
        <v>31551084</v>
      </c>
      <c r="B94" s="8" t="s">
        <v>414</v>
      </c>
      <c r="C94" s="8" t="s">
        <v>415</v>
      </c>
      <c r="D94" s="8" t="s">
        <v>416</v>
      </c>
      <c r="E94" s="8" t="s">
        <v>166</v>
      </c>
      <c r="F94" s="1">
        <v>27594</v>
      </c>
      <c r="G94">
        <v>7507195810186</v>
      </c>
      <c r="H94" t="s">
        <v>26</v>
      </c>
      <c r="I94" t="s">
        <v>27</v>
      </c>
      <c r="J94" t="s">
        <v>28</v>
      </c>
      <c r="K94" t="s">
        <v>29</v>
      </c>
      <c r="L94" t="s">
        <v>30</v>
      </c>
      <c r="M94" t="s">
        <v>31</v>
      </c>
      <c r="N94" t="s">
        <v>32</v>
      </c>
      <c r="O94" t="s">
        <v>33</v>
      </c>
      <c r="P94" t="s">
        <v>34</v>
      </c>
      <c r="Q94" t="s">
        <v>35</v>
      </c>
      <c r="T94">
        <v>45</v>
      </c>
      <c r="U94" s="8">
        <v>607718837</v>
      </c>
      <c r="V94" s="8" t="s">
        <v>417</v>
      </c>
    </row>
    <row r="95" spans="1:38" hidden="1" x14ac:dyDescent="0.25">
      <c r="A95">
        <v>33473927</v>
      </c>
      <c r="B95" t="s">
        <v>418</v>
      </c>
      <c r="C95" t="s">
        <v>137</v>
      </c>
      <c r="D95" t="s">
        <v>419</v>
      </c>
      <c r="E95" t="s">
        <v>40</v>
      </c>
      <c r="F95" s="1">
        <v>31127</v>
      </c>
      <c r="H95" t="s">
        <v>26</v>
      </c>
      <c r="I95" t="s">
        <v>27</v>
      </c>
      <c r="J95" t="s">
        <v>28</v>
      </c>
      <c r="K95" t="s">
        <v>29</v>
      </c>
      <c r="L95" t="s">
        <v>30</v>
      </c>
      <c r="M95" t="s">
        <v>31</v>
      </c>
      <c r="N95" t="s">
        <v>41</v>
      </c>
      <c r="O95" t="s">
        <v>70</v>
      </c>
      <c r="P95" t="s">
        <v>34</v>
      </c>
      <c r="Q95" t="s">
        <v>35</v>
      </c>
      <c r="T95">
        <v>45</v>
      </c>
      <c r="U95">
        <v>739465501</v>
      </c>
      <c r="V95" t="s">
        <v>420</v>
      </c>
    </row>
    <row r="96" spans="1:38" hidden="1" x14ac:dyDescent="0.25">
      <c r="A96" s="5">
        <v>31509606</v>
      </c>
      <c r="B96" s="5" t="s">
        <v>421</v>
      </c>
      <c r="C96" s="5" t="s">
        <v>422</v>
      </c>
      <c r="D96" s="5" t="s">
        <v>423</v>
      </c>
      <c r="E96" s="5" t="s">
        <v>25</v>
      </c>
      <c r="F96" s="1">
        <v>30341</v>
      </c>
      <c r="G96">
        <v>8301255796082</v>
      </c>
      <c r="H96" t="s">
        <v>26</v>
      </c>
      <c r="I96" t="s">
        <v>27</v>
      </c>
      <c r="J96" t="s">
        <v>28</v>
      </c>
      <c r="K96" t="s">
        <v>29</v>
      </c>
      <c r="L96" t="s">
        <v>30</v>
      </c>
      <c r="M96" t="s">
        <v>31</v>
      </c>
      <c r="N96" t="s">
        <v>32</v>
      </c>
      <c r="O96" t="s">
        <v>75</v>
      </c>
      <c r="P96" t="s">
        <v>34</v>
      </c>
      <c r="Q96" t="s">
        <v>35</v>
      </c>
      <c r="T96">
        <v>45</v>
      </c>
      <c r="U96" s="5">
        <v>796171955</v>
      </c>
      <c r="V96" s="5" t="s">
        <v>424</v>
      </c>
    </row>
    <row r="97" spans="1:38" hidden="1" x14ac:dyDescent="0.25">
      <c r="A97">
        <v>29521262</v>
      </c>
      <c r="B97" t="s">
        <v>425</v>
      </c>
      <c r="C97" t="s">
        <v>426</v>
      </c>
      <c r="D97" t="s">
        <v>427</v>
      </c>
      <c r="E97" t="s">
        <v>25</v>
      </c>
      <c r="F97" s="1">
        <v>30319</v>
      </c>
      <c r="G97">
        <v>8301035967086</v>
      </c>
      <c r="H97" t="s">
        <v>26</v>
      </c>
      <c r="I97" t="s">
        <v>27</v>
      </c>
      <c r="J97" t="s">
        <v>28</v>
      </c>
      <c r="K97" t="s">
        <v>29</v>
      </c>
      <c r="L97" t="s">
        <v>30</v>
      </c>
      <c r="M97" t="s">
        <v>31</v>
      </c>
      <c r="N97" t="s">
        <v>41</v>
      </c>
      <c r="O97" t="s">
        <v>92</v>
      </c>
      <c r="P97" t="s">
        <v>34</v>
      </c>
      <c r="Q97" t="s">
        <v>35</v>
      </c>
      <c r="T97">
        <v>45</v>
      </c>
      <c r="U97">
        <v>837769277</v>
      </c>
      <c r="V97" t="s">
        <v>428</v>
      </c>
    </row>
    <row r="98" spans="1:38" hidden="1" x14ac:dyDescent="0.25">
      <c r="A98" s="5">
        <v>11122978</v>
      </c>
      <c r="B98" s="5" t="s">
        <v>429</v>
      </c>
      <c r="C98" s="5" t="s">
        <v>430</v>
      </c>
      <c r="D98" s="5" t="s">
        <v>431</v>
      </c>
      <c r="E98" s="5" t="s">
        <v>54</v>
      </c>
      <c r="F98" s="1">
        <v>25827</v>
      </c>
      <c r="G98">
        <v>7009160028084</v>
      </c>
      <c r="H98" t="s">
        <v>26</v>
      </c>
      <c r="I98" t="s">
        <v>27</v>
      </c>
      <c r="J98" t="s">
        <v>28</v>
      </c>
      <c r="K98" t="s">
        <v>29</v>
      </c>
      <c r="L98" t="s">
        <v>30</v>
      </c>
      <c r="M98" t="s">
        <v>31</v>
      </c>
      <c r="N98" t="s">
        <v>32</v>
      </c>
      <c r="O98" t="s">
        <v>33</v>
      </c>
      <c r="P98" t="s">
        <v>34</v>
      </c>
      <c r="Q98" t="s">
        <v>35</v>
      </c>
      <c r="R98">
        <v>1</v>
      </c>
      <c r="S98" t="s">
        <v>277</v>
      </c>
      <c r="T98">
        <v>45</v>
      </c>
      <c r="U98" s="5">
        <v>833904091</v>
      </c>
      <c r="V98" s="5" t="s">
        <v>432</v>
      </c>
    </row>
    <row r="99" spans="1:38" hidden="1" x14ac:dyDescent="0.25">
      <c r="A99" s="5">
        <v>22134417</v>
      </c>
      <c r="B99" s="5" t="s">
        <v>429</v>
      </c>
      <c r="C99" s="5" t="s">
        <v>433</v>
      </c>
      <c r="D99" s="5" t="s">
        <v>434</v>
      </c>
      <c r="E99" s="5" t="s">
        <v>25</v>
      </c>
      <c r="F99" s="1">
        <v>33344</v>
      </c>
      <c r="G99">
        <v>9104165010084</v>
      </c>
      <c r="H99" t="s">
        <v>26</v>
      </c>
      <c r="I99" t="s">
        <v>27</v>
      </c>
      <c r="J99" t="s">
        <v>28</v>
      </c>
      <c r="K99" t="s">
        <v>29</v>
      </c>
      <c r="L99" t="s">
        <v>30</v>
      </c>
      <c r="M99" t="s">
        <v>31</v>
      </c>
      <c r="N99" t="s">
        <v>32</v>
      </c>
      <c r="O99" t="s">
        <v>33</v>
      </c>
      <c r="P99" t="s">
        <v>34</v>
      </c>
      <c r="Q99" t="s">
        <v>35</v>
      </c>
      <c r="T99">
        <v>45</v>
      </c>
      <c r="U99" s="5">
        <v>842452459</v>
      </c>
      <c r="V99" s="5" t="s">
        <v>435</v>
      </c>
    </row>
    <row r="100" spans="1:38" hidden="1" x14ac:dyDescent="0.25">
      <c r="A100" s="7">
        <v>12525375</v>
      </c>
      <c r="B100" s="7" t="s">
        <v>436</v>
      </c>
      <c r="C100" s="7" t="s">
        <v>437</v>
      </c>
      <c r="D100" s="7" t="s">
        <v>438</v>
      </c>
      <c r="E100" s="7" t="s">
        <v>25</v>
      </c>
      <c r="F100" s="1">
        <v>30601</v>
      </c>
      <c r="G100">
        <v>8310125083084</v>
      </c>
      <c r="H100" t="s">
        <v>26</v>
      </c>
      <c r="I100" t="s">
        <v>27</v>
      </c>
      <c r="J100" t="s">
        <v>28</v>
      </c>
      <c r="K100" t="s">
        <v>29</v>
      </c>
      <c r="L100" t="s">
        <v>30</v>
      </c>
      <c r="M100" t="s">
        <v>31</v>
      </c>
      <c r="N100" t="s">
        <v>32</v>
      </c>
      <c r="O100" t="s">
        <v>92</v>
      </c>
      <c r="P100" t="s">
        <v>34</v>
      </c>
      <c r="Q100" t="s">
        <v>35</v>
      </c>
      <c r="T100">
        <v>45</v>
      </c>
      <c r="U100" s="7">
        <v>828281822</v>
      </c>
      <c r="V100" s="7" t="s">
        <v>439</v>
      </c>
    </row>
    <row r="101" spans="1:38" x14ac:dyDescent="0.25">
      <c r="A101" s="5">
        <v>16765443</v>
      </c>
      <c r="B101" s="5" t="s">
        <v>440</v>
      </c>
      <c r="C101" s="5" t="s">
        <v>441</v>
      </c>
      <c r="D101" s="5" t="s">
        <v>442</v>
      </c>
      <c r="E101" s="5" t="s">
        <v>25</v>
      </c>
      <c r="F101" s="1">
        <v>30137</v>
      </c>
      <c r="G101">
        <v>8207055686086</v>
      </c>
      <c r="H101" t="s">
        <v>58</v>
      </c>
      <c r="I101" t="s">
        <v>59</v>
      </c>
      <c r="J101" t="s">
        <v>28</v>
      </c>
      <c r="K101" t="s">
        <v>29</v>
      </c>
      <c r="L101" t="s">
        <v>60</v>
      </c>
      <c r="M101" t="s">
        <v>31</v>
      </c>
      <c r="N101" t="s">
        <v>58</v>
      </c>
      <c r="P101" t="s">
        <v>34</v>
      </c>
      <c r="Q101" t="s">
        <v>61</v>
      </c>
      <c r="T101">
        <v>45</v>
      </c>
      <c r="U101" s="5">
        <v>729554741</v>
      </c>
      <c r="V101" s="5" t="s">
        <v>443</v>
      </c>
      <c r="W101">
        <v>6</v>
      </c>
      <c r="X101">
        <v>6</v>
      </c>
      <c r="Y101">
        <v>22</v>
      </c>
      <c r="Z101">
        <v>6</v>
      </c>
      <c r="AA101">
        <v>20</v>
      </c>
      <c r="AB101">
        <f>SUBTOTAL(9,W101:AA101)</f>
        <v>60</v>
      </c>
      <c r="AC101" s="18">
        <f>(AB101/80)*100</f>
        <v>75</v>
      </c>
      <c r="AD101" t="s">
        <v>522</v>
      </c>
      <c r="AE101">
        <v>18</v>
      </c>
      <c r="AF101">
        <v>8</v>
      </c>
      <c r="AG101">
        <v>18</v>
      </c>
      <c r="AH101">
        <v>18</v>
      </c>
      <c r="AI101">
        <v>5</v>
      </c>
      <c r="AJ101">
        <v>8</v>
      </c>
      <c r="AK101">
        <f>SUBTOTAL(9,AE101:AJ101)</f>
        <v>75</v>
      </c>
      <c r="AL101" s="18">
        <f>(AC101+AK101)/2</f>
        <v>75</v>
      </c>
    </row>
    <row r="102" spans="1:38" hidden="1" x14ac:dyDescent="0.25">
      <c r="A102">
        <v>27605329</v>
      </c>
      <c r="B102" t="s">
        <v>444</v>
      </c>
      <c r="C102" t="s">
        <v>415</v>
      </c>
      <c r="D102" t="s">
        <v>445</v>
      </c>
      <c r="E102" t="s">
        <v>166</v>
      </c>
      <c r="F102" s="1">
        <v>26440</v>
      </c>
      <c r="G102">
        <v>7205215881085</v>
      </c>
      <c r="H102" t="s">
        <v>26</v>
      </c>
      <c r="I102" t="s">
        <v>27</v>
      </c>
      <c r="J102" t="s">
        <v>28</v>
      </c>
      <c r="K102" t="s">
        <v>29</v>
      </c>
      <c r="L102" t="s">
        <v>30</v>
      </c>
      <c r="M102" t="s">
        <v>31</v>
      </c>
      <c r="N102" t="s">
        <v>41</v>
      </c>
      <c r="O102" t="s">
        <v>92</v>
      </c>
      <c r="P102" t="s">
        <v>34</v>
      </c>
      <c r="Q102" t="s">
        <v>35</v>
      </c>
      <c r="T102">
        <v>45</v>
      </c>
      <c r="U102">
        <v>824433236</v>
      </c>
      <c r="V102" t="s">
        <v>446</v>
      </c>
    </row>
    <row r="103" spans="1:38" hidden="1" x14ac:dyDescent="0.25">
      <c r="A103">
        <v>26863197</v>
      </c>
      <c r="B103" t="s">
        <v>447</v>
      </c>
      <c r="C103" t="s">
        <v>448</v>
      </c>
      <c r="D103" t="s">
        <v>449</v>
      </c>
      <c r="E103" t="s">
        <v>25</v>
      </c>
      <c r="F103" s="1">
        <v>30788</v>
      </c>
      <c r="G103">
        <v>8404165735081</v>
      </c>
      <c r="H103" t="s">
        <v>26</v>
      </c>
      <c r="I103" t="s">
        <v>27</v>
      </c>
      <c r="J103" t="s">
        <v>28</v>
      </c>
      <c r="K103" t="s">
        <v>29</v>
      </c>
      <c r="L103" t="s">
        <v>30</v>
      </c>
      <c r="M103" t="s">
        <v>31</v>
      </c>
      <c r="N103" t="s">
        <v>41</v>
      </c>
      <c r="O103" t="s">
        <v>450</v>
      </c>
      <c r="P103" t="s">
        <v>34</v>
      </c>
      <c r="Q103" t="s">
        <v>35</v>
      </c>
      <c r="T103">
        <v>45</v>
      </c>
      <c r="U103">
        <v>722632537</v>
      </c>
      <c r="V103" t="s">
        <v>451</v>
      </c>
    </row>
    <row r="104" spans="1:38" x14ac:dyDescent="0.25">
      <c r="A104" s="5">
        <v>33467404</v>
      </c>
      <c r="B104" s="5" t="s">
        <v>452</v>
      </c>
      <c r="C104" s="5" t="s">
        <v>320</v>
      </c>
      <c r="D104" s="5" t="s">
        <v>453</v>
      </c>
      <c r="E104" s="5" t="s">
        <v>25</v>
      </c>
      <c r="F104" s="1">
        <v>29500</v>
      </c>
      <c r="G104">
        <v>8010065453087</v>
      </c>
      <c r="H104" t="s">
        <v>58</v>
      </c>
      <c r="I104" t="s">
        <v>59</v>
      </c>
      <c r="J104" t="s">
        <v>28</v>
      </c>
      <c r="K104" t="s">
        <v>29</v>
      </c>
      <c r="L104" t="s">
        <v>60</v>
      </c>
      <c r="M104" t="s">
        <v>31</v>
      </c>
      <c r="N104" t="s">
        <v>58</v>
      </c>
      <c r="P104" t="s">
        <v>34</v>
      </c>
      <c r="Q104" t="s">
        <v>61</v>
      </c>
      <c r="T104">
        <v>45</v>
      </c>
      <c r="U104" s="5">
        <v>780955927</v>
      </c>
      <c r="V104" s="5" t="s">
        <v>454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f>SUBTOTAL(9,W104:AA104)</f>
        <v>0</v>
      </c>
      <c r="AC104" s="18">
        <f>(AB104/80)*100</f>
        <v>0</v>
      </c>
      <c r="AD104" t="s">
        <v>511</v>
      </c>
      <c r="AE104">
        <v>15</v>
      </c>
      <c r="AF104">
        <v>2</v>
      </c>
      <c r="AG104">
        <v>10</v>
      </c>
      <c r="AH104">
        <v>10</v>
      </c>
      <c r="AI104">
        <v>10</v>
      </c>
      <c r="AJ104">
        <v>8</v>
      </c>
      <c r="AK104">
        <f>SUBTOTAL(9,AE104:AJ104)</f>
        <v>55</v>
      </c>
      <c r="AL104" s="18">
        <f>(AC104+AK104)/2</f>
        <v>27.5</v>
      </c>
    </row>
    <row r="105" spans="1:38" hidden="1" x14ac:dyDescent="0.25">
      <c r="A105" s="8">
        <v>18005551</v>
      </c>
      <c r="B105" s="8" t="s">
        <v>455</v>
      </c>
      <c r="C105" s="8" t="s">
        <v>456</v>
      </c>
      <c r="D105" s="8" t="s">
        <v>457</v>
      </c>
      <c r="E105" s="8" t="s">
        <v>25</v>
      </c>
      <c r="F105" s="1">
        <v>31746</v>
      </c>
      <c r="G105">
        <v>8611305221083</v>
      </c>
      <c r="H105" t="s">
        <v>26</v>
      </c>
      <c r="I105" t="s">
        <v>27</v>
      </c>
      <c r="J105" t="s">
        <v>28</v>
      </c>
      <c r="K105" t="s">
        <v>29</v>
      </c>
      <c r="L105" t="s">
        <v>30</v>
      </c>
      <c r="M105" t="s">
        <v>31</v>
      </c>
      <c r="N105" t="s">
        <v>32</v>
      </c>
      <c r="O105" t="s">
        <v>33</v>
      </c>
      <c r="P105" t="s">
        <v>34</v>
      </c>
      <c r="Q105" t="s">
        <v>35</v>
      </c>
      <c r="T105">
        <v>45</v>
      </c>
      <c r="U105" s="8">
        <v>721031645</v>
      </c>
      <c r="V105" s="8" t="s">
        <v>458</v>
      </c>
    </row>
    <row r="106" spans="1:38" hidden="1" x14ac:dyDescent="0.25">
      <c r="A106">
        <v>29151228</v>
      </c>
      <c r="B106" t="s">
        <v>459</v>
      </c>
      <c r="C106" t="s">
        <v>460</v>
      </c>
      <c r="D106" t="s">
        <v>461</v>
      </c>
      <c r="E106" t="s">
        <v>25</v>
      </c>
      <c r="F106" s="1">
        <v>27854</v>
      </c>
      <c r="G106">
        <v>7604046220085</v>
      </c>
      <c r="H106" t="s">
        <v>26</v>
      </c>
      <c r="I106" t="s">
        <v>27</v>
      </c>
      <c r="J106" t="s">
        <v>28</v>
      </c>
      <c r="K106" t="s">
        <v>29</v>
      </c>
      <c r="L106" t="s">
        <v>30</v>
      </c>
      <c r="M106" t="s">
        <v>31</v>
      </c>
      <c r="N106" t="s">
        <v>41</v>
      </c>
      <c r="O106" t="s">
        <v>191</v>
      </c>
      <c r="P106" t="s">
        <v>34</v>
      </c>
      <c r="Q106" t="s">
        <v>35</v>
      </c>
      <c r="T106">
        <v>45</v>
      </c>
      <c r="U106">
        <v>824416755</v>
      </c>
      <c r="V106" t="s">
        <v>462</v>
      </c>
    </row>
    <row r="107" spans="1:38" hidden="1" x14ac:dyDescent="0.25">
      <c r="A107">
        <v>12899364</v>
      </c>
      <c r="B107" t="s">
        <v>463</v>
      </c>
      <c r="C107" t="s">
        <v>464</v>
      </c>
      <c r="D107" t="s">
        <v>465</v>
      </c>
      <c r="E107" t="s">
        <v>25</v>
      </c>
      <c r="F107" s="1">
        <v>29970</v>
      </c>
      <c r="G107">
        <v>8201195506080</v>
      </c>
      <c r="H107" t="s">
        <v>26</v>
      </c>
      <c r="I107" t="s">
        <v>27</v>
      </c>
      <c r="J107" t="s">
        <v>28</v>
      </c>
      <c r="K107" t="s">
        <v>29</v>
      </c>
      <c r="L107" t="s">
        <v>30</v>
      </c>
      <c r="M107" t="s">
        <v>31</v>
      </c>
      <c r="N107" t="s">
        <v>41</v>
      </c>
      <c r="O107" t="s">
        <v>92</v>
      </c>
      <c r="P107" t="s">
        <v>34</v>
      </c>
      <c r="Q107" t="s">
        <v>35</v>
      </c>
      <c r="T107">
        <v>45</v>
      </c>
      <c r="U107">
        <v>820441081</v>
      </c>
      <c r="V107" t="s">
        <v>466</v>
      </c>
    </row>
    <row r="108" spans="1:38" hidden="1" x14ac:dyDescent="0.25">
      <c r="A108">
        <v>21472785</v>
      </c>
      <c r="B108" t="s">
        <v>467</v>
      </c>
      <c r="C108" t="s">
        <v>403</v>
      </c>
      <c r="D108" t="s">
        <v>468</v>
      </c>
      <c r="E108" t="s">
        <v>87</v>
      </c>
      <c r="F108" s="1">
        <v>32731</v>
      </c>
      <c r="G108">
        <v>8908110330087</v>
      </c>
      <c r="H108" t="s">
        <v>26</v>
      </c>
      <c r="I108" t="s">
        <v>190</v>
      </c>
      <c r="J108" t="s">
        <v>28</v>
      </c>
      <c r="K108" t="s">
        <v>29</v>
      </c>
      <c r="L108" t="s">
        <v>30</v>
      </c>
      <c r="M108" t="s">
        <v>31</v>
      </c>
      <c r="N108" t="s">
        <v>41</v>
      </c>
      <c r="O108" t="s">
        <v>469</v>
      </c>
      <c r="P108" t="s">
        <v>34</v>
      </c>
      <c r="Q108" t="s">
        <v>35</v>
      </c>
      <c r="T108">
        <v>45</v>
      </c>
      <c r="U108">
        <v>605547303</v>
      </c>
      <c r="V108" t="s">
        <v>470</v>
      </c>
    </row>
    <row r="109" spans="1:38" x14ac:dyDescent="0.25">
      <c r="A109" s="5">
        <v>23903473</v>
      </c>
      <c r="B109" s="5" t="s">
        <v>471</v>
      </c>
      <c r="C109" s="5" t="s">
        <v>251</v>
      </c>
      <c r="D109" s="5" t="s">
        <v>472</v>
      </c>
      <c r="E109" s="5" t="s">
        <v>25</v>
      </c>
      <c r="F109" s="1">
        <v>27610</v>
      </c>
      <c r="G109">
        <v>7508045617086</v>
      </c>
      <c r="H109" t="s">
        <v>58</v>
      </c>
      <c r="I109" t="s">
        <v>59</v>
      </c>
      <c r="J109" t="s">
        <v>28</v>
      </c>
      <c r="K109" t="s">
        <v>29</v>
      </c>
      <c r="L109" t="s">
        <v>60</v>
      </c>
      <c r="M109" t="s">
        <v>31</v>
      </c>
      <c r="N109" t="s">
        <v>58</v>
      </c>
      <c r="P109" t="s">
        <v>34</v>
      </c>
      <c r="Q109" t="s">
        <v>61</v>
      </c>
      <c r="T109">
        <v>45</v>
      </c>
      <c r="U109" s="5">
        <v>780546219</v>
      </c>
      <c r="V109" s="5" t="s">
        <v>473</v>
      </c>
      <c r="W109">
        <v>8</v>
      </c>
      <c r="X109">
        <v>10</v>
      </c>
      <c r="Y109">
        <v>20</v>
      </c>
      <c r="Z109">
        <v>9</v>
      </c>
      <c r="AA109">
        <v>20</v>
      </c>
      <c r="AB109">
        <f>SUBTOTAL(9,W109:AA109)</f>
        <v>67</v>
      </c>
      <c r="AC109" s="18">
        <f>(AB109/80)*100</f>
        <v>83.75</v>
      </c>
      <c r="AD109" t="s">
        <v>518</v>
      </c>
      <c r="AE109">
        <v>12</v>
      </c>
      <c r="AF109">
        <v>5</v>
      </c>
      <c r="AG109">
        <v>14</v>
      </c>
      <c r="AH109">
        <v>17</v>
      </c>
      <c r="AI109">
        <v>16</v>
      </c>
      <c r="AJ109">
        <v>8</v>
      </c>
      <c r="AK109">
        <f>SUBTOTAL(9,AE109:AJ109)</f>
        <v>72</v>
      </c>
      <c r="AL109" s="18">
        <f>(AC109+AK109)/2</f>
        <v>77.875</v>
      </c>
    </row>
    <row r="110" spans="1:38" hidden="1" x14ac:dyDescent="0.25">
      <c r="A110">
        <v>20948697</v>
      </c>
      <c r="B110" t="s">
        <v>474</v>
      </c>
      <c r="C110" t="s">
        <v>475</v>
      </c>
      <c r="D110" t="s">
        <v>476</v>
      </c>
      <c r="E110" t="s">
        <v>54</v>
      </c>
      <c r="F110" s="1">
        <v>26102</v>
      </c>
      <c r="G110">
        <v>7106180222083</v>
      </c>
      <c r="H110" t="s">
        <v>26</v>
      </c>
      <c r="I110" t="s">
        <v>190</v>
      </c>
      <c r="J110" t="s">
        <v>28</v>
      </c>
      <c r="K110" t="s">
        <v>29</v>
      </c>
      <c r="L110" t="s">
        <v>30</v>
      </c>
      <c r="M110" t="s">
        <v>31</v>
      </c>
      <c r="N110" t="s">
        <v>41</v>
      </c>
      <c r="O110" t="s">
        <v>92</v>
      </c>
      <c r="P110" t="s">
        <v>34</v>
      </c>
      <c r="Q110" t="s">
        <v>35</v>
      </c>
      <c r="T110">
        <v>45</v>
      </c>
      <c r="U110">
        <v>828525425</v>
      </c>
      <c r="V110" t="s">
        <v>477</v>
      </c>
    </row>
    <row r="111" spans="1:38" hidden="1" x14ac:dyDescent="0.25">
      <c r="A111" s="5">
        <v>30475465</v>
      </c>
      <c r="B111" s="5" t="s">
        <v>478</v>
      </c>
      <c r="C111" s="5" t="s">
        <v>479</v>
      </c>
      <c r="D111" s="5" t="s">
        <v>480</v>
      </c>
      <c r="E111" s="5" t="s">
        <v>25</v>
      </c>
      <c r="F111" s="1">
        <v>34340</v>
      </c>
      <c r="G111">
        <v>9401065015084</v>
      </c>
      <c r="H111" t="s">
        <v>26</v>
      </c>
      <c r="I111" t="s">
        <v>27</v>
      </c>
      <c r="J111" t="s">
        <v>28</v>
      </c>
      <c r="K111" t="s">
        <v>29</v>
      </c>
      <c r="L111" t="s">
        <v>30</v>
      </c>
      <c r="M111" t="s">
        <v>31</v>
      </c>
      <c r="N111" t="s">
        <v>32</v>
      </c>
      <c r="O111" t="s">
        <v>33</v>
      </c>
      <c r="P111" t="s">
        <v>34</v>
      </c>
      <c r="Q111" t="s">
        <v>35</v>
      </c>
      <c r="T111">
        <v>45</v>
      </c>
      <c r="U111" s="5">
        <v>764906808</v>
      </c>
      <c r="V111" s="5" t="s">
        <v>481</v>
      </c>
    </row>
    <row r="112" spans="1:38" hidden="1" x14ac:dyDescent="0.25">
      <c r="A112">
        <v>33294232</v>
      </c>
      <c r="B112" t="s">
        <v>482</v>
      </c>
      <c r="C112" t="s">
        <v>483</v>
      </c>
      <c r="D112" t="s">
        <v>484</v>
      </c>
      <c r="E112" t="s">
        <v>25</v>
      </c>
      <c r="F112" s="1">
        <v>34365</v>
      </c>
      <c r="G112">
        <v>9401315017088</v>
      </c>
      <c r="H112" t="s">
        <v>26</v>
      </c>
      <c r="I112" t="s">
        <v>190</v>
      </c>
      <c r="J112" t="s">
        <v>28</v>
      </c>
      <c r="K112" t="s">
        <v>29</v>
      </c>
      <c r="L112" t="s">
        <v>30</v>
      </c>
      <c r="M112" t="s">
        <v>31</v>
      </c>
      <c r="N112" t="s">
        <v>41</v>
      </c>
      <c r="O112" t="s">
        <v>92</v>
      </c>
      <c r="P112" t="s">
        <v>34</v>
      </c>
      <c r="Q112" t="s">
        <v>35</v>
      </c>
      <c r="T112">
        <v>45</v>
      </c>
      <c r="U112">
        <v>729817322</v>
      </c>
      <c r="V112" t="s">
        <v>485</v>
      </c>
    </row>
    <row r="113" spans="1:38" hidden="1" x14ac:dyDescent="0.25">
      <c r="A113" s="5">
        <v>24466077</v>
      </c>
      <c r="B113" s="5" t="s">
        <v>486</v>
      </c>
      <c r="C113" s="5" t="s">
        <v>487</v>
      </c>
      <c r="D113" s="5" t="s">
        <v>488</v>
      </c>
      <c r="E113" s="5" t="s">
        <v>87</v>
      </c>
      <c r="F113" s="1">
        <v>34436</v>
      </c>
      <c r="G113">
        <v>9404120185082</v>
      </c>
      <c r="H113" t="s">
        <v>26</v>
      </c>
      <c r="I113" t="s">
        <v>27</v>
      </c>
      <c r="J113" t="s">
        <v>28</v>
      </c>
      <c r="K113" t="s">
        <v>489</v>
      </c>
      <c r="L113" t="s">
        <v>490</v>
      </c>
      <c r="M113" t="s">
        <v>31</v>
      </c>
      <c r="N113" t="s">
        <v>32</v>
      </c>
      <c r="O113" t="s">
        <v>33</v>
      </c>
      <c r="P113" t="s">
        <v>34</v>
      </c>
      <c r="Q113" t="s">
        <v>35</v>
      </c>
      <c r="T113">
        <v>45</v>
      </c>
      <c r="U113" s="5">
        <v>783398558</v>
      </c>
      <c r="V113" s="5" t="s">
        <v>491</v>
      </c>
    </row>
    <row r="114" spans="1:38" x14ac:dyDescent="0.25">
      <c r="AD114" t="s">
        <v>531</v>
      </c>
      <c r="AL114" s="18">
        <f>AVERAGE(AL11:AL109)</f>
        <v>62.120535714285715</v>
      </c>
    </row>
  </sheetData>
  <autoFilter ref="A2:V113">
    <filterColumn colId="7">
      <filters>
        <filter val="Mafikeng"/>
      </filters>
    </filterColumn>
    <sortState ref="A91:V93">
      <sortCondition ref="B2:B113"/>
    </sortState>
  </autoFilter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"/>
  <sheetViews>
    <sheetView workbookViewId="0">
      <selection activeCell="U3" sqref="U3"/>
    </sheetView>
  </sheetViews>
  <sheetFormatPr defaultRowHeight="15" x14ac:dyDescent="0.25"/>
  <cols>
    <col min="1" max="1" width="14.28515625" customWidth="1"/>
    <col min="2" max="2" width="13.85546875" customWidth="1"/>
    <col min="3" max="3" width="12.28515625" customWidth="1"/>
    <col min="4" max="4" width="12" customWidth="1"/>
    <col min="5" max="5" width="14.7109375" hidden="1" customWidth="1"/>
    <col min="6" max="11" width="9.140625" hidden="1" customWidth="1"/>
    <col min="12" max="12" width="12.140625" customWidth="1"/>
    <col min="13" max="13" width="24.140625" customWidth="1"/>
    <col min="14" max="14" width="5.85546875" hidden="1" customWidth="1"/>
    <col min="15" max="15" width="6.140625" hidden="1" customWidth="1"/>
    <col min="16" max="16" width="6.42578125" hidden="1" customWidth="1"/>
    <col min="17" max="18" width="6.140625" hidden="1" customWidth="1"/>
    <col min="19" max="19" width="6.42578125" hidden="1" customWidth="1"/>
    <col min="20" max="20" width="12" customWidth="1"/>
    <col min="21" max="21" width="12.5703125" customWidth="1"/>
  </cols>
  <sheetData>
    <row r="1" spans="1:21" x14ac:dyDescent="0.25">
      <c r="F1" s="12" t="s">
        <v>494</v>
      </c>
      <c r="G1" s="12" t="s">
        <v>495</v>
      </c>
      <c r="H1" s="12" t="s">
        <v>496</v>
      </c>
      <c r="I1" s="12" t="s">
        <v>497</v>
      </c>
      <c r="J1" s="12" t="s">
        <v>498</v>
      </c>
      <c r="K1" s="12" t="s">
        <v>525</v>
      </c>
      <c r="L1" s="12" t="s">
        <v>528</v>
      </c>
      <c r="M1" s="12" t="s">
        <v>510</v>
      </c>
      <c r="N1" s="12" t="s">
        <v>494</v>
      </c>
      <c r="O1" s="12" t="s">
        <v>495</v>
      </c>
      <c r="P1" s="12" t="s">
        <v>496</v>
      </c>
      <c r="Q1" s="12" t="s">
        <v>497</v>
      </c>
      <c r="R1" s="12" t="s">
        <v>498</v>
      </c>
      <c r="S1" s="12" t="s">
        <v>509</v>
      </c>
      <c r="T1" s="12" t="s">
        <v>529</v>
      </c>
      <c r="U1" s="12" t="s">
        <v>530</v>
      </c>
    </row>
    <row r="2" spans="1:21" x14ac:dyDescent="0.25">
      <c r="A2" s="4" t="s">
        <v>0</v>
      </c>
      <c r="B2" s="4" t="s">
        <v>1</v>
      </c>
      <c r="C2" s="4" t="s">
        <v>2</v>
      </c>
      <c r="D2" s="4" t="s">
        <v>3</v>
      </c>
      <c r="E2" t="s">
        <v>13</v>
      </c>
      <c r="F2" s="12">
        <v>10</v>
      </c>
      <c r="G2" s="12">
        <v>10</v>
      </c>
      <c r="H2" s="12">
        <v>30</v>
      </c>
      <c r="I2" s="12">
        <v>10</v>
      </c>
      <c r="J2" s="12">
        <v>20</v>
      </c>
      <c r="K2" s="12">
        <v>80</v>
      </c>
      <c r="N2" s="10">
        <v>20</v>
      </c>
      <c r="O2" s="10">
        <v>10</v>
      </c>
      <c r="P2" s="10">
        <v>20</v>
      </c>
      <c r="Q2" s="10">
        <v>20</v>
      </c>
      <c r="R2" s="10">
        <v>20</v>
      </c>
      <c r="S2" s="10">
        <v>10</v>
      </c>
      <c r="T2" s="10">
        <v>100</v>
      </c>
    </row>
    <row r="3" spans="1:21" x14ac:dyDescent="0.25">
      <c r="A3" s="5">
        <v>23029722</v>
      </c>
      <c r="B3" s="5" t="s">
        <v>501</v>
      </c>
      <c r="C3" s="5" t="s">
        <v>502</v>
      </c>
      <c r="D3" s="5" t="s">
        <v>503</v>
      </c>
      <c r="E3" t="s">
        <v>499</v>
      </c>
      <c r="F3">
        <v>7</v>
      </c>
      <c r="G3">
        <v>7</v>
      </c>
      <c r="H3">
        <v>18</v>
      </c>
      <c r="I3">
        <v>6</v>
      </c>
      <c r="J3">
        <v>0</v>
      </c>
      <c r="K3">
        <f>SUM(F3:J3)</f>
        <v>38</v>
      </c>
      <c r="L3" s="18">
        <f>(K3/80)*100</f>
        <v>47.5</v>
      </c>
      <c r="M3" t="s">
        <v>512</v>
      </c>
      <c r="N3">
        <v>18</v>
      </c>
      <c r="O3">
        <v>6</v>
      </c>
      <c r="P3">
        <v>18</v>
      </c>
      <c r="Q3">
        <v>16</v>
      </c>
      <c r="R3">
        <v>16</v>
      </c>
      <c r="S3">
        <v>8</v>
      </c>
      <c r="T3">
        <f>SUM(N3:S3)</f>
        <v>82</v>
      </c>
      <c r="U3" s="18">
        <f>(L3+T3)/2</f>
        <v>64.75</v>
      </c>
    </row>
    <row r="4" spans="1:21" x14ac:dyDescent="0.25">
      <c r="A4">
        <v>23628790</v>
      </c>
      <c r="B4" s="5" t="s">
        <v>504</v>
      </c>
      <c r="C4" s="5" t="s">
        <v>430</v>
      </c>
      <c r="D4" s="5" t="s">
        <v>505</v>
      </c>
      <c r="E4" t="s">
        <v>499</v>
      </c>
      <c r="F4">
        <v>5</v>
      </c>
      <c r="G4">
        <v>4</v>
      </c>
      <c r="H4">
        <v>5</v>
      </c>
      <c r="I4">
        <v>4</v>
      </c>
      <c r="J4">
        <v>2</v>
      </c>
      <c r="K4">
        <f>SUM(F4:J4)</f>
        <v>20</v>
      </c>
      <c r="L4" s="18">
        <f t="shared" ref="L4:L5" si="0">(K4/80)*100</f>
        <v>25</v>
      </c>
      <c r="M4" t="s">
        <v>521</v>
      </c>
      <c r="N4">
        <v>15</v>
      </c>
      <c r="O4">
        <v>6</v>
      </c>
      <c r="P4">
        <v>12</v>
      </c>
      <c r="Q4">
        <v>18</v>
      </c>
      <c r="R4">
        <v>9</v>
      </c>
      <c r="S4">
        <v>1</v>
      </c>
      <c r="T4">
        <f t="shared" ref="T4:T5" si="1">SUM(N4:S4)</f>
        <v>61</v>
      </c>
      <c r="U4" s="18">
        <f t="shared" ref="U4:U5" si="2">(L4+T4)/2</f>
        <v>43</v>
      </c>
    </row>
    <row r="5" spans="1:21" x14ac:dyDescent="0.25">
      <c r="A5">
        <v>29686415</v>
      </c>
      <c r="B5" s="15" t="s">
        <v>506</v>
      </c>
      <c r="C5" s="15" t="s">
        <v>64</v>
      </c>
      <c r="D5" s="15" t="s">
        <v>507</v>
      </c>
      <c r="F5">
        <v>8</v>
      </c>
      <c r="G5">
        <v>4</v>
      </c>
      <c r="H5">
        <v>17</v>
      </c>
      <c r="I5">
        <v>6</v>
      </c>
      <c r="J5">
        <v>20</v>
      </c>
      <c r="K5">
        <f>SUM(F5:J5)</f>
        <v>55</v>
      </c>
      <c r="L5" s="18">
        <f t="shared" si="0"/>
        <v>68.75</v>
      </c>
      <c r="T5">
        <f t="shared" si="1"/>
        <v>0</v>
      </c>
      <c r="U5" s="18">
        <f t="shared" si="2"/>
        <v>34.375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workbookViewId="0">
      <selection activeCell="G22" sqref="G22"/>
    </sheetView>
  </sheetViews>
  <sheetFormatPr defaultRowHeight="15" x14ac:dyDescent="0.25"/>
  <sheetData>
    <row r="1" spans="1:22" ht="3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3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s="4" t="s">
        <v>20</v>
      </c>
      <c r="V1" s="4" t="s">
        <v>21</v>
      </c>
    </row>
    <row r="2" spans="1:22" x14ac:dyDescent="0.25">
      <c r="A2">
        <v>33466076</v>
      </c>
      <c r="B2" t="s">
        <v>56</v>
      </c>
      <c r="C2" t="s">
        <v>57</v>
      </c>
      <c r="D2" t="s">
        <v>56</v>
      </c>
      <c r="E2" t="s">
        <v>25</v>
      </c>
      <c r="F2" s="1">
        <v>30062</v>
      </c>
      <c r="G2">
        <v>8204215806084</v>
      </c>
      <c r="H2" t="s">
        <v>58</v>
      </c>
      <c r="I2" t="s">
        <v>59</v>
      </c>
      <c r="J2" t="s">
        <v>28</v>
      </c>
      <c r="K2" t="s">
        <v>29</v>
      </c>
      <c r="L2" t="s">
        <v>60</v>
      </c>
      <c r="M2" t="s">
        <v>31</v>
      </c>
      <c r="P2" t="s">
        <v>34</v>
      </c>
      <c r="Q2" t="s">
        <v>61</v>
      </c>
      <c r="T2">
        <v>45</v>
      </c>
      <c r="U2">
        <v>740416981</v>
      </c>
      <c r="V2" t="s">
        <v>62</v>
      </c>
    </row>
    <row r="3" spans="1:22" x14ac:dyDescent="0.25">
      <c r="A3">
        <v>16517288</v>
      </c>
      <c r="B3" t="s">
        <v>77</v>
      </c>
      <c r="C3" t="s">
        <v>78</v>
      </c>
      <c r="D3" t="s">
        <v>79</v>
      </c>
      <c r="E3" t="s">
        <v>40</v>
      </c>
      <c r="F3" s="1">
        <v>30603</v>
      </c>
      <c r="G3">
        <v>8310140630083</v>
      </c>
      <c r="H3" t="s">
        <v>58</v>
      </c>
      <c r="I3" t="s">
        <v>59</v>
      </c>
      <c r="J3" t="s">
        <v>28</v>
      </c>
      <c r="K3" t="s">
        <v>29</v>
      </c>
      <c r="L3" t="s">
        <v>60</v>
      </c>
      <c r="M3" t="s">
        <v>31</v>
      </c>
      <c r="P3" t="s">
        <v>34</v>
      </c>
      <c r="Q3" t="s">
        <v>61</v>
      </c>
      <c r="T3">
        <v>45</v>
      </c>
      <c r="U3">
        <v>797326352</v>
      </c>
      <c r="V3" t="s">
        <v>80</v>
      </c>
    </row>
    <row r="4" spans="1:22" x14ac:dyDescent="0.25">
      <c r="A4">
        <v>26769743</v>
      </c>
      <c r="B4" t="s">
        <v>77</v>
      </c>
      <c r="C4" t="s">
        <v>81</v>
      </c>
      <c r="D4" t="s">
        <v>82</v>
      </c>
      <c r="E4" t="s">
        <v>25</v>
      </c>
      <c r="F4" s="1">
        <v>25832</v>
      </c>
      <c r="G4">
        <v>7009215570080</v>
      </c>
      <c r="H4" t="s">
        <v>58</v>
      </c>
      <c r="I4" t="s">
        <v>59</v>
      </c>
      <c r="J4" t="s">
        <v>28</v>
      </c>
      <c r="K4" t="s">
        <v>29</v>
      </c>
      <c r="L4" t="s">
        <v>60</v>
      </c>
      <c r="M4" t="s">
        <v>31</v>
      </c>
      <c r="P4" t="s">
        <v>34</v>
      </c>
      <c r="Q4" t="s">
        <v>61</v>
      </c>
      <c r="T4">
        <v>45</v>
      </c>
      <c r="U4">
        <v>795136159</v>
      </c>
      <c r="V4" t="s">
        <v>83</v>
      </c>
    </row>
    <row r="5" spans="1:22" x14ac:dyDescent="0.25">
      <c r="A5">
        <v>22575804</v>
      </c>
      <c r="B5" t="s">
        <v>84</v>
      </c>
      <c r="C5" t="s">
        <v>85</v>
      </c>
      <c r="D5" t="s">
        <v>86</v>
      </c>
      <c r="E5" t="s">
        <v>87</v>
      </c>
      <c r="F5" s="1">
        <v>28408</v>
      </c>
      <c r="G5">
        <v>7710101321088</v>
      </c>
      <c r="H5" t="s">
        <v>58</v>
      </c>
      <c r="I5" t="s">
        <v>59</v>
      </c>
      <c r="J5" t="s">
        <v>28</v>
      </c>
      <c r="K5" t="s">
        <v>29</v>
      </c>
      <c r="L5" t="s">
        <v>60</v>
      </c>
      <c r="M5" t="s">
        <v>31</v>
      </c>
      <c r="P5" t="s">
        <v>34</v>
      </c>
      <c r="Q5" t="s">
        <v>61</v>
      </c>
      <c r="T5">
        <v>45</v>
      </c>
      <c r="U5">
        <v>795847489</v>
      </c>
      <c r="V5" t="s">
        <v>88</v>
      </c>
    </row>
    <row r="6" spans="1:22" x14ac:dyDescent="0.25">
      <c r="A6">
        <v>26871734</v>
      </c>
      <c r="B6" t="s">
        <v>119</v>
      </c>
      <c r="C6" t="s">
        <v>120</v>
      </c>
      <c r="D6" t="s">
        <v>121</v>
      </c>
      <c r="E6" t="s">
        <v>40</v>
      </c>
      <c r="F6" s="1">
        <v>31721</v>
      </c>
      <c r="G6">
        <v>8611050451083</v>
      </c>
      <c r="H6" t="s">
        <v>58</v>
      </c>
      <c r="I6" t="s">
        <v>59</v>
      </c>
      <c r="J6" t="s">
        <v>28</v>
      </c>
      <c r="K6" t="s">
        <v>29</v>
      </c>
      <c r="L6" t="s">
        <v>60</v>
      </c>
      <c r="M6" t="s">
        <v>31</v>
      </c>
      <c r="P6" t="s">
        <v>34</v>
      </c>
      <c r="Q6" t="s">
        <v>61</v>
      </c>
      <c r="T6">
        <v>45</v>
      </c>
      <c r="U6">
        <v>795224343</v>
      </c>
      <c r="V6" t="s">
        <v>122</v>
      </c>
    </row>
    <row r="7" spans="1:22" x14ac:dyDescent="0.25">
      <c r="A7">
        <v>23111704</v>
      </c>
      <c r="B7" t="s">
        <v>123</v>
      </c>
      <c r="C7" t="s">
        <v>124</v>
      </c>
      <c r="D7" t="s">
        <v>125</v>
      </c>
      <c r="E7" t="s">
        <v>25</v>
      </c>
      <c r="F7" s="1">
        <v>34085</v>
      </c>
      <c r="G7">
        <v>9304265562089</v>
      </c>
      <c r="H7" t="s">
        <v>58</v>
      </c>
      <c r="I7" t="s">
        <v>59</v>
      </c>
      <c r="J7" t="s">
        <v>28</v>
      </c>
      <c r="K7" t="s">
        <v>29</v>
      </c>
      <c r="L7" t="s">
        <v>60</v>
      </c>
      <c r="M7" t="s">
        <v>31</v>
      </c>
      <c r="P7" t="s">
        <v>34</v>
      </c>
      <c r="Q7" t="s">
        <v>61</v>
      </c>
      <c r="T7">
        <v>45</v>
      </c>
      <c r="U7">
        <v>797317406</v>
      </c>
      <c r="V7" t="s">
        <v>126</v>
      </c>
    </row>
    <row r="8" spans="1:22" x14ac:dyDescent="0.25">
      <c r="A8">
        <v>17013127</v>
      </c>
      <c r="B8" t="s">
        <v>127</v>
      </c>
      <c r="C8" t="s">
        <v>128</v>
      </c>
      <c r="D8" t="s">
        <v>129</v>
      </c>
      <c r="E8" t="s">
        <v>40</v>
      </c>
      <c r="F8" s="1">
        <v>30135</v>
      </c>
      <c r="G8">
        <v>8207031156188</v>
      </c>
      <c r="H8" t="s">
        <v>58</v>
      </c>
      <c r="I8" t="s">
        <v>59</v>
      </c>
      <c r="J8" t="s">
        <v>28</v>
      </c>
      <c r="K8" t="s">
        <v>29</v>
      </c>
      <c r="L8" t="s">
        <v>60</v>
      </c>
      <c r="M8" t="s">
        <v>31</v>
      </c>
      <c r="P8" t="s">
        <v>34</v>
      </c>
      <c r="Q8" t="s">
        <v>61</v>
      </c>
      <c r="T8">
        <v>45</v>
      </c>
      <c r="U8">
        <v>822020456</v>
      </c>
      <c r="V8" t="s">
        <v>130</v>
      </c>
    </row>
    <row r="9" spans="1:22" x14ac:dyDescent="0.25">
      <c r="A9">
        <v>16629221</v>
      </c>
      <c r="B9" t="s">
        <v>136</v>
      </c>
      <c r="C9" t="s">
        <v>137</v>
      </c>
      <c r="D9" t="s">
        <v>138</v>
      </c>
      <c r="E9" t="s">
        <v>25</v>
      </c>
      <c r="F9" s="1">
        <v>29498</v>
      </c>
      <c r="H9" t="s">
        <v>58</v>
      </c>
      <c r="I9" t="s">
        <v>59</v>
      </c>
      <c r="J9" t="s">
        <v>28</v>
      </c>
      <c r="K9" t="s">
        <v>29</v>
      </c>
      <c r="L9" t="s">
        <v>60</v>
      </c>
      <c r="M9" t="s">
        <v>31</v>
      </c>
      <c r="P9" t="s">
        <v>34</v>
      </c>
      <c r="Q9" t="s">
        <v>61</v>
      </c>
      <c r="T9">
        <v>45</v>
      </c>
      <c r="U9">
        <v>71312464</v>
      </c>
      <c r="V9" t="s">
        <v>139</v>
      </c>
    </row>
    <row r="10" spans="1:22" x14ac:dyDescent="0.25">
      <c r="A10">
        <v>29797128</v>
      </c>
      <c r="B10" t="s">
        <v>140</v>
      </c>
      <c r="C10" t="s">
        <v>64</v>
      </c>
      <c r="D10" t="s">
        <v>141</v>
      </c>
      <c r="E10" t="s">
        <v>25</v>
      </c>
      <c r="F10" s="1">
        <v>31403</v>
      </c>
      <c r="G10">
        <v>8512225721089</v>
      </c>
      <c r="H10" t="s">
        <v>58</v>
      </c>
      <c r="I10" t="s">
        <v>59</v>
      </c>
      <c r="J10" t="s">
        <v>28</v>
      </c>
      <c r="K10" t="s">
        <v>29</v>
      </c>
      <c r="L10" t="s">
        <v>60</v>
      </c>
      <c r="M10" t="s">
        <v>31</v>
      </c>
      <c r="P10" t="s">
        <v>34</v>
      </c>
      <c r="Q10" t="s">
        <v>61</v>
      </c>
      <c r="T10">
        <v>45</v>
      </c>
      <c r="U10">
        <v>733743132</v>
      </c>
      <c r="V10" t="s">
        <v>142</v>
      </c>
    </row>
    <row r="11" spans="1:22" x14ac:dyDescent="0.25">
      <c r="A11">
        <v>25156403</v>
      </c>
      <c r="B11" t="s">
        <v>163</v>
      </c>
      <c r="C11" t="s">
        <v>164</v>
      </c>
      <c r="D11" t="s">
        <v>165</v>
      </c>
      <c r="E11" t="s">
        <v>166</v>
      </c>
      <c r="F11" s="1">
        <v>31623</v>
      </c>
      <c r="G11">
        <v>8607300624081</v>
      </c>
      <c r="H11" t="s">
        <v>58</v>
      </c>
      <c r="I11" t="s">
        <v>59</v>
      </c>
      <c r="J11" t="s">
        <v>28</v>
      </c>
      <c r="K11" t="s">
        <v>29</v>
      </c>
      <c r="L11" t="s">
        <v>60</v>
      </c>
      <c r="M11" t="s">
        <v>31</v>
      </c>
      <c r="P11" t="s">
        <v>34</v>
      </c>
      <c r="Q11" t="s">
        <v>61</v>
      </c>
      <c r="T11">
        <v>45</v>
      </c>
      <c r="U11">
        <v>798009510</v>
      </c>
      <c r="V11" t="s">
        <v>167</v>
      </c>
    </row>
    <row r="12" spans="1:22" x14ac:dyDescent="0.25">
      <c r="A12">
        <v>26853795</v>
      </c>
      <c r="B12" t="s">
        <v>218</v>
      </c>
      <c r="C12" t="s">
        <v>219</v>
      </c>
      <c r="D12" t="s">
        <v>220</v>
      </c>
      <c r="E12" t="s">
        <v>166</v>
      </c>
      <c r="F12" s="1">
        <v>32421</v>
      </c>
      <c r="G12">
        <v>8810050224082</v>
      </c>
      <c r="H12" t="s">
        <v>58</v>
      </c>
      <c r="I12" t="s">
        <v>59</v>
      </c>
      <c r="J12" t="s">
        <v>28</v>
      </c>
      <c r="K12" t="s">
        <v>29</v>
      </c>
      <c r="L12" t="s">
        <v>60</v>
      </c>
      <c r="M12" t="s">
        <v>31</v>
      </c>
      <c r="P12" t="s">
        <v>34</v>
      </c>
      <c r="Q12" t="s">
        <v>61</v>
      </c>
      <c r="T12">
        <v>45</v>
      </c>
      <c r="U12">
        <v>739163122</v>
      </c>
      <c r="V12" t="s">
        <v>221</v>
      </c>
    </row>
    <row r="13" spans="1:22" x14ac:dyDescent="0.25">
      <c r="A13">
        <v>23015632</v>
      </c>
      <c r="B13" t="s">
        <v>230</v>
      </c>
      <c r="C13" t="s">
        <v>231</v>
      </c>
      <c r="D13" t="s">
        <v>232</v>
      </c>
      <c r="E13" t="s">
        <v>25</v>
      </c>
      <c r="F13" s="1">
        <v>33248</v>
      </c>
      <c r="G13">
        <v>9101106464081</v>
      </c>
      <c r="H13" t="s">
        <v>58</v>
      </c>
      <c r="I13" t="s">
        <v>59</v>
      </c>
      <c r="J13" t="s">
        <v>28</v>
      </c>
      <c r="K13" t="s">
        <v>29</v>
      </c>
      <c r="L13" t="s">
        <v>60</v>
      </c>
      <c r="M13" t="s">
        <v>31</v>
      </c>
      <c r="P13" t="s">
        <v>34</v>
      </c>
      <c r="Q13" t="s">
        <v>61</v>
      </c>
      <c r="T13">
        <v>45</v>
      </c>
      <c r="U13">
        <v>829762611</v>
      </c>
      <c r="V13" t="s">
        <v>233</v>
      </c>
    </row>
    <row r="14" spans="1:22" x14ac:dyDescent="0.25">
      <c r="A14">
        <v>23728159</v>
      </c>
      <c r="B14" t="s">
        <v>242</v>
      </c>
      <c r="C14" t="s">
        <v>243</v>
      </c>
      <c r="D14" t="s">
        <v>244</v>
      </c>
      <c r="E14" t="s">
        <v>25</v>
      </c>
      <c r="F14" s="1">
        <v>34005</v>
      </c>
      <c r="G14">
        <v>9302056269088</v>
      </c>
      <c r="H14" t="s">
        <v>58</v>
      </c>
      <c r="I14" t="s">
        <v>59</v>
      </c>
      <c r="J14" t="s">
        <v>28</v>
      </c>
      <c r="K14" t="s">
        <v>29</v>
      </c>
      <c r="L14" t="s">
        <v>60</v>
      </c>
      <c r="M14" t="s">
        <v>31</v>
      </c>
      <c r="P14" t="s">
        <v>34</v>
      </c>
      <c r="Q14" t="s">
        <v>61</v>
      </c>
      <c r="T14">
        <v>45</v>
      </c>
      <c r="U14">
        <v>788566090</v>
      </c>
      <c r="V14" t="s">
        <v>245</v>
      </c>
    </row>
    <row r="15" spans="1:22" x14ac:dyDescent="0.25">
      <c r="A15">
        <v>16340329</v>
      </c>
      <c r="B15" t="s">
        <v>279</v>
      </c>
      <c r="C15" t="s">
        <v>280</v>
      </c>
      <c r="D15" t="s">
        <v>281</v>
      </c>
      <c r="E15" t="s">
        <v>40</v>
      </c>
      <c r="F15" s="1">
        <v>27641</v>
      </c>
      <c r="G15">
        <v>7509040777081</v>
      </c>
      <c r="H15" t="s">
        <v>58</v>
      </c>
      <c r="I15" t="s">
        <v>59</v>
      </c>
      <c r="J15" t="s">
        <v>28</v>
      </c>
      <c r="K15" t="s">
        <v>29</v>
      </c>
      <c r="L15" t="s">
        <v>60</v>
      </c>
      <c r="M15" t="s">
        <v>31</v>
      </c>
      <c r="P15" t="s">
        <v>34</v>
      </c>
      <c r="Q15" t="s">
        <v>61</v>
      </c>
      <c r="T15">
        <v>45</v>
      </c>
      <c r="U15">
        <v>833416529</v>
      </c>
      <c r="V15" t="s">
        <v>282</v>
      </c>
    </row>
    <row r="16" spans="1:22" x14ac:dyDescent="0.25">
      <c r="A16">
        <v>17035201</v>
      </c>
      <c r="B16" t="s">
        <v>283</v>
      </c>
      <c r="C16" t="s">
        <v>284</v>
      </c>
      <c r="D16" t="s">
        <v>285</v>
      </c>
      <c r="E16" t="s">
        <v>25</v>
      </c>
      <c r="F16" s="1">
        <v>31133</v>
      </c>
      <c r="G16">
        <v>8503275461080</v>
      </c>
      <c r="H16" t="s">
        <v>58</v>
      </c>
      <c r="I16" t="s">
        <v>59</v>
      </c>
      <c r="J16" t="s">
        <v>28</v>
      </c>
      <c r="K16" t="s">
        <v>29</v>
      </c>
      <c r="L16" t="s">
        <v>60</v>
      </c>
      <c r="M16" t="s">
        <v>31</v>
      </c>
      <c r="P16" t="s">
        <v>34</v>
      </c>
      <c r="Q16" t="s">
        <v>61</v>
      </c>
      <c r="T16">
        <v>45</v>
      </c>
      <c r="U16">
        <v>711463189</v>
      </c>
      <c r="V16" t="s">
        <v>286</v>
      </c>
    </row>
    <row r="17" spans="1:22" x14ac:dyDescent="0.25">
      <c r="A17">
        <v>16855469</v>
      </c>
      <c r="B17" t="s">
        <v>287</v>
      </c>
      <c r="C17" t="s">
        <v>288</v>
      </c>
      <c r="D17" t="s">
        <v>289</v>
      </c>
      <c r="E17" t="s">
        <v>25</v>
      </c>
      <c r="F17" s="1">
        <v>30190</v>
      </c>
      <c r="G17">
        <v>8208275782085</v>
      </c>
      <c r="H17" t="s">
        <v>58</v>
      </c>
      <c r="I17" t="s">
        <v>59</v>
      </c>
      <c r="J17" t="s">
        <v>28</v>
      </c>
      <c r="K17" t="s">
        <v>29</v>
      </c>
      <c r="L17" t="s">
        <v>60</v>
      </c>
      <c r="M17" t="s">
        <v>31</v>
      </c>
      <c r="P17" t="s">
        <v>34</v>
      </c>
      <c r="Q17" t="s">
        <v>61</v>
      </c>
      <c r="T17">
        <v>45</v>
      </c>
      <c r="U17">
        <v>717730242</v>
      </c>
      <c r="V17" t="s">
        <v>290</v>
      </c>
    </row>
    <row r="18" spans="1:22" x14ac:dyDescent="0.25">
      <c r="A18">
        <v>18006086</v>
      </c>
      <c r="B18" t="s">
        <v>304</v>
      </c>
      <c r="C18" t="s">
        <v>40</v>
      </c>
      <c r="D18" t="s">
        <v>305</v>
      </c>
      <c r="E18" t="s">
        <v>54</v>
      </c>
      <c r="F18" s="1">
        <v>31950</v>
      </c>
      <c r="G18">
        <v>8706220702082</v>
      </c>
      <c r="H18" t="s">
        <v>58</v>
      </c>
      <c r="I18" t="s">
        <v>59</v>
      </c>
      <c r="J18" t="s">
        <v>28</v>
      </c>
      <c r="K18" t="s">
        <v>29</v>
      </c>
      <c r="L18" t="s">
        <v>60</v>
      </c>
      <c r="M18" t="s">
        <v>31</v>
      </c>
      <c r="P18" t="s">
        <v>34</v>
      </c>
      <c r="Q18" t="s">
        <v>61</v>
      </c>
      <c r="T18">
        <v>45</v>
      </c>
      <c r="U18" t="s">
        <v>306</v>
      </c>
      <c r="V18" t="s">
        <v>307</v>
      </c>
    </row>
    <row r="19" spans="1:22" x14ac:dyDescent="0.25">
      <c r="A19">
        <v>28281136</v>
      </c>
      <c r="B19" t="s">
        <v>311</v>
      </c>
      <c r="C19" t="s">
        <v>312</v>
      </c>
      <c r="D19" t="s">
        <v>313</v>
      </c>
      <c r="E19" t="s">
        <v>25</v>
      </c>
      <c r="F19" s="1">
        <v>28278</v>
      </c>
      <c r="G19">
        <v>7706025695086</v>
      </c>
      <c r="H19" t="s">
        <v>58</v>
      </c>
      <c r="I19" t="s">
        <v>59</v>
      </c>
      <c r="J19" t="s">
        <v>28</v>
      </c>
      <c r="K19" t="s">
        <v>29</v>
      </c>
      <c r="L19" t="s">
        <v>60</v>
      </c>
      <c r="M19" t="s">
        <v>31</v>
      </c>
      <c r="P19" t="s">
        <v>34</v>
      </c>
      <c r="Q19" t="s">
        <v>61</v>
      </c>
      <c r="T19">
        <v>45</v>
      </c>
      <c r="U19">
        <v>725790467</v>
      </c>
      <c r="V19" t="s">
        <v>314</v>
      </c>
    </row>
    <row r="20" spans="1:22" x14ac:dyDescent="0.25">
      <c r="A20">
        <v>11700491</v>
      </c>
      <c r="B20" t="s">
        <v>315</v>
      </c>
      <c r="C20" t="s">
        <v>316</v>
      </c>
      <c r="D20" t="s">
        <v>317</v>
      </c>
      <c r="E20" t="s">
        <v>25</v>
      </c>
      <c r="F20" s="1">
        <v>27988</v>
      </c>
      <c r="G20">
        <v>7608165427082</v>
      </c>
      <c r="H20" t="s">
        <v>58</v>
      </c>
      <c r="I20" t="s">
        <v>59</v>
      </c>
      <c r="J20" t="s">
        <v>28</v>
      </c>
      <c r="K20" t="s">
        <v>29</v>
      </c>
      <c r="L20" t="s">
        <v>60</v>
      </c>
      <c r="M20" t="s">
        <v>31</v>
      </c>
      <c r="P20" t="s">
        <v>34</v>
      </c>
      <c r="Q20" t="s">
        <v>61</v>
      </c>
      <c r="T20">
        <v>45</v>
      </c>
      <c r="U20">
        <v>825502353</v>
      </c>
      <c r="V20" t="s">
        <v>318</v>
      </c>
    </row>
    <row r="21" spans="1:22" x14ac:dyDescent="0.25">
      <c r="A21">
        <v>16323963</v>
      </c>
      <c r="B21" t="s">
        <v>319</v>
      </c>
      <c r="C21" t="s">
        <v>320</v>
      </c>
      <c r="D21" t="s">
        <v>321</v>
      </c>
      <c r="E21" t="s">
        <v>166</v>
      </c>
      <c r="F21" s="1">
        <v>28873</v>
      </c>
      <c r="G21">
        <v>7901185431089</v>
      </c>
      <c r="H21" t="s">
        <v>58</v>
      </c>
      <c r="I21" t="s">
        <v>59</v>
      </c>
      <c r="J21" t="s">
        <v>28</v>
      </c>
      <c r="K21" t="s">
        <v>29</v>
      </c>
      <c r="L21" t="s">
        <v>60</v>
      </c>
      <c r="M21" t="s">
        <v>31</v>
      </c>
      <c r="P21" t="s">
        <v>34</v>
      </c>
      <c r="Q21" t="s">
        <v>61</v>
      </c>
      <c r="T21">
        <v>45</v>
      </c>
      <c r="U21" t="s">
        <v>322</v>
      </c>
      <c r="V21" t="s">
        <v>323</v>
      </c>
    </row>
    <row r="22" spans="1:22" x14ac:dyDescent="0.25">
      <c r="A22">
        <v>23104082</v>
      </c>
      <c r="B22" t="s">
        <v>324</v>
      </c>
      <c r="C22" t="s">
        <v>325</v>
      </c>
      <c r="D22" t="s">
        <v>326</v>
      </c>
      <c r="E22" t="s">
        <v>25</v>
      </c>
      <c r="F22" s="1">
        <v>32913</v>
      </c>
      <c r="G22">
        <v>9002096067084</v>
      </c>
      <c r="H22" t="s">
        <v>58</v>
      </c>
      <c r="I22" t="s">
        <v>59</v>
      </c>
      <c r="J22" t="s">
        <v>28</v>
      </c>
      <c r="K22" t="s">
        <v>29</v>
      </c>
      <c r="L22" t="s">
        <v>60</v>
      </c>
      <c r="M22" t="s">
        <v>31</v>
      </c>
      <c r="P22" t="s">
        <v>34</v>
      </c>
      <c r="Q22" t="s">
        <v>61</v>
      </c>
      <c r="T22">
        <v>45</v>
      </c>
      <c r="U22">
        <v>736319305</v>
      </c>
      <c r="V22" t="s">
        <v>327</v>
      </c>
    </row>
    <row r="23" spans="1:22" x14ac:dyDescent="0.25">
      <c r="A23">
        <v>20984243</v>
      </c>
      <c r="B23" t="s">
        <v>354</v>
      </c>
      <c r="C23" t="s">
        <v>355</v>
      </c>
      <c r="D23" t="s">
        <v>356</v>
      </c>
      <c r="E23" t="s">
        <v>166</v>
      </c>
      <c r="F23" s="1">
        <v>31737</v>
      </c>
      <c r="G23">
        <v>8611215600087</v>
      </c>
      <c r="H23" t="s">
        <v>58</v>
      </c>
      <c r="I23" t="s">
        <v>59</v>
      </c>
      <c r="J23" t="s">
        <v>28</v>
      </c>
      <c r="K23" t="s">
        <v>29</v>
      </c>
      <c r="L23" t="s">
        <v>60</v>
      </c>
      <c r="M23" t="s">
        <v>31</v>
      </c>
      <c r="P23" t="s">
        <v>34</v>
      </c>
      <c r="Q23" t="s">
        <v>61</v>
      </c>
      <c r="T23">
        <v>45</v>
      </c>
      <c r="U23">
        <v>738006701</v>
      </c>
      <c r="V23" t="s">
        <v>357</v>
      </c>
    </row>
    <row r="24" spans="1:22" x14ac:dyDescent="0.25">
      <c r="A24">
        <v>21582106</v>
      </c>
      <c r="B24" t="s">
        <v>368</v>
      </c>
      <c r="C24" t="s">
        <v>369</v>
      </c>
      <c r="D24" t="s">
        <v>370</v>
      </c>
      <c r="E24" t="s">
        <v>54</v>
      </c>
      <c r="F24" s="1">
        <v>28673</v>
      </c>
      <c r="G24">
        <v>7807020537081</v>
      </c>
      <c r="H24" t="s">
        <v>58</v>
      </c>
      <c r="I24" t="s">
        <v>59</v>
      </c>
      <c r="J24" t="s">
        <v>28</v>
      </c>
      <c r="K24" t="s">
        <v>29</v>
      </c>
      <c r="L24" t="s">
        <v>60</v>
      </c>
      <c r="M24" t="s">
        <v>31</v>
      </c>
      <c r="P24" t="s">
        <v>34</v>
      </c>
      <c r="Q24" t="s">
        <v>61</v>
      </c>
      <c r="T24">
        <v>45</v>
      </c>
      <c r="U24">
        <v>726529293</v>
      </c>
      <c r="V24" t="s">
        <v>371</v>
      </c>
    </row>
    <row r="25" spans="1:22" x14ac:dyDescent="0.25">
      <c r="A25">
        <v>16198220</v>
      </c>
      <c r="B25" t="s">
        <v>372</v>
      </c>
      <c r="C25" t="s">
        <v>292</v>
      </c>
      <c r="D25" t="s">
        <v>373</v>
      </c>
      <c r="E25" t="s">
        <v>87</v>
      </c>
      <c r="F25" s="1">
        <v>29648</v>
      </c>
      <c r="G25">
        <v>8103030532083</v>
      </c>
      <c r="H25" t="s">
        <v>58</v>
      </c>
      <c r="I25" t="s">
        <v>59</v>
      </c>
      <c r="J25" t="s">
        <v>28</v>
      </c>
      <c r="K25" t="s">
        <v>29</v>
      </c>
      <c r="L25" t="s">
        <v>60</v>
      </c>
      <c r="M25" t="s">
        <v>31</v>
      </c>
      <c r="P25" t="s">
        <v>34</v>
      </c>
      <c r="Q25" t="s">
        <v>61</v>
      </c>
      <c r="T25">
        <v>45</v>
      </c>
      <c r="U25">
        <v>835920157</v>
      </c>
      <c r="V25" t="s">
        <v>374</v>
      </c>
    </row>
    <row r="26" spans="1:22" x14ac:dyDescent="0.25">
      <c r="A26">
        <v>17094682</v>
      </c>
      <c r="B26" t="s">
        <v>378</v>
      </c>
      <c r="C26" t="s">
        <v>379</v>
      </c>
      <c r="D26" t="s">
        <v>380</v>
      </c>
      <c r="E26" t="s">
        <v>25</v>
      </c>
      <c r="F26" s="1">
        <v>31927</v>
      </c>
      <c r="G26">
        <v>8705305601086</v>
      </c>
      <c r="H26" t="s">
        <v>58</v>
      </c>
      <c r="I26" t="s">
        <v>59</v>
      </c>
      <c r="J26" t="s">
        <v>28</v>
      </c>
      <c r="K26" t="s">
        <v>29</v>
      </c>
      <c r="L26" t="s">
        <v>60</v>
      </c>
      <c r="M26" t="s">
        <v>31</v>
      </c>
      <c r="P26" t="s">
        <v>34</v>
      </c>
      <c r="Q26" t="s">
        <v>61</v>
      </c>
      <c r="T26">
        <v>45</v>
      </c>
      <c r="U26" s="2">
        <v>738834110</v>
      </c>
      <c r="V26" t="s">
        <v>381</v>
      </c>
    </row>
    <row r="27" spans="1:22" x14ac:dyDescent="0.25">
      <c r="A27" s="5">
        <v>23062673</v>
      </c>
      <c r="B27" s="5" t="s">
        <v>402</v>
      </c>
      <c r="C27" s="5" t="s">
        <v>403</v>
      </c>
      <c r="D27" s="5" t="s">
        <v>404</v>
      </c>
      <c r="E27" s="5" t="s">
        <v>40</v>
      </c>
      <c r="F27" s="1">
        <v>25967</v>
      </c>
      <c r="G27">
        <v>7102030771080</v>
      </c>
      <c r="H27" t="s">
        <v>58</v>
      </c>
      <c r="I27" t="s">
        <v>59</v>
      </c>
      <c r="J27" t="s">
        <v>28</v>
      </c>
      <c r="K27" t="s">
        <v>29</v>
      </c>
      <c r="L27" t="s">
        <v>60</v>
      </c>
      <c r="M27" t="s">
        <v>31</v>
      </c>
      <c r="N27" t="s">
        <v>32</v>
      </c>
      <c r="O27" t="s">
        <v>113</v>
      </c>
      <c r="P27" t="s">
        <v>34</v>
      </c>
      <c r="Q27" t="s">
        <v>61</v>
      </c>
      <c r="T27">
        <v>45</v>
      </c>
      <c r="U27" s="5">
        <v>825754991</v>
      </c>
      <c r="V27" s="5" t="s">
        <v>405</v>
      </c>
    </row>
    <row r="28" spans="1:22" x14ac:dyDescent="0.25">
      <c r="A28" s="5">
        <v>20967772</v>
      </c>
      <c r="B28" s="5" t="s">
        <v>410</v>
      </c>
      <c r="C28" s="5" t="s">
        <v>411</v>
      </c>
      <c r="D28" s="5" t="s">
        <v>412</v>
      </c>
      <c r="E28" s="5" t="s">
        <v>40</v>
      </c>
      <c r="F28" s="1">
        <v>32431</v>
      </c>
      <c r="G28">
        <v>8810150716086</v>
      </c>
      <c r="H28" t="s">
        <v>58</v>
      </c>
      <c r="I28" t="s">
        <v>59</v>
      </c>
      <c r="J28" t="s">
        <v>28</v>
      </c>
      <c r="K28" t="s">
        <v>29</v>
      </c>
      <c r="L28" t="s">
        <v>60</v>
      </c>
      <c r="M28" t="s">
        <v>31</v>
      </c>
      <c r="N28" t="s">
        <v>32</v>
      </c>
      <c r="O28" t="s">
        <v>33</v>
      </c>
      <c r="P28" t="s">
        <v>34</v>
      </c>
      <c r="Q28" t="s">
        <v>61</v>
      </c>
      <c r="T28">
        <v>45</v>
      </c>
      <c r="U28" s="5">
        <v>638048583</v>
      </c>
      <c r="V28" s="5" t="s">
        <v>413</v>
      </c>
    </row>
    <row r="29" spans="1:22" x14ac:dyDescent="0.25">
      <c r="A29">
        <v>16765443</v>
      </c>
      <c r="B29" t="s">
        <v>440</v>
      </c>
      <c r="C29" t="s">
        <v>441</v>
      </c>
      <c r="D29" t="s">
        <v>442</v>
      </c>
      <c r="E29" t="s">
        <v>25</v>
      </c>
      <c r="F29" s="1">
        <v>30137</v>
      </c>
      <c r="G29">
        <v>8207055686086</v>
      </c>
      <c r="H29" t="s">
        <v>58</v>
      </c>
      <c r="I29" t="s">
        <v>59</v>
      </c>
      <c r="J29" t="s">
        <v>28</v>
      </c>
      <c r="K29" t="s">
        <v>29</v>
      </c>
      <c r="L29" t="s">
        <v>60</v>
      </c>
      <c r="M29" t="s">
        <v>31</v>
      </c>
      <c r="P29" t="s">
        <v>34</v>
      </c>
      <c r="Q29" t="s">
        <v>61</v>
      </c>
      <c r="T29">
        <v>45</v>
      </c>
      <c r="U29">
        <v>729554741</v>
      </c>
      <c r="V29" t="s">
        <v>443</v>
      </c>
    </row>
    <row r="30" spans="1:22" x14ac:dyDescent="0.25">
      <c r="A30">
        <v>33467404</v>
      </c>
      <c r="B30" t="s">
        <v>452</v>
      </c>
      <c r="C30" t="s">
        <v>320</v>
      </c>
      <c r="D30" t="s">
        <v>453</v>
      </c>
      <c r="E30" t="s">
        <v>25</v>
      </c>
      <c r="F30" s="1">
        <v>29500</v>
      </c>
      <c r="G30">
        <v>8010065453087</v>
      </c>
      <c r="H30" t="s">
        <v>58</v>
      </c>
      <c r="I30" t="s">
        <v>59</v>
      </c>
      <c r="J30" t="s">
        <v>28</v>
      </c>
      <c r="K30" t="s">
        <v>29</v>
      </c>
      <c r="L30" t="s">
        <v>60</v>
      </c>
      <c r="M30" t="s">
        <v>31</v>
      </c>
      <c r="P30" t="s">
        <v>34</v>
      </c>
      <c r="Q30" t="s">
        <v>61</v>
      </c>
      <c r="T30">
        <v>45</v>
      </c>
      <c r="U30">
        <v>780955927</v>
      </c>
      <c r="V30" t="s">
        <v>454</v>
      </c>
    </row>
    <row r="31" spans="1:22" x14ac:dyDescent="0.25">
      <c r="A31">
        <v>23903473</v>
      </c>
      <c r="B31" t="s">
        <v>471</v>
      </c>
      <c r="C31" t="s">
        <v>251</v>
      </c>
      <c r="D31" t="s">
        <v>472</v>
      </c>
      <c r="E31" t="s">
        <v>25</v>
      </c>
      <c r="F31" s="1">
        <v>27610</v>
      </c>
      <c r="G31">
        <v>7508045617086</v>
      </c>
      <c r="H31" t="s">
        <v>58</v>
      </c>
      <c r="I31" t="s">
        <v>59</v>
      </c>
      <c r="J31" t="s">
        <v>28</v>
      </c>
      <c r="K31" t="s">
        <v>29</v>
      </c>
      <c r="L31" t="s">
        <v>60</v>
      </c>
      <c r="M31" t="s">
        <v>31</v>
      </c>
      <c r="P31" t="s">
        <v>34</v>
      </c>
      <c r="Q31" t="s">
        <v>61</v>
      </c>
      <c r="T31">
        <v>45</v>
      </c>
      <c r="U31">
        <v>780546219</v>
      </c>
      <c r="V31" t="s">
        <v>473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sqref="A1:C17"/>
    </sheetView>
  </sheetViews>
  <sheetFormatPr defaultRowHeight="15" x14ac:dyDescent="0.25"/>
  <cols>
    <col min="2" max="2" width="17.140625" customWidth="1"/>
    <col min="4" max="4" width="12.140625" hidden="1" customWidth="1"/>
    <col min="5" max="5" width="35.85546875" customWidth="1"/>
  </cols>
  <sheetData>
    <row r="1" spans="1:14" x14ac:dyDescent="0.25">
      <c r="A1" s="5">
        <v>22436863</v>
      </c>
      <c r="B1" s="5" t="s">
        <v>131</v>
      </c>
      <c r="C1" s="5" t="s">
        <v>132</v>
      </c>
      <c r="D1" s="5" t="s">
        <v>133</v>
      </c>
      <c r="E1" t="s">
        <v>32</v>
      </c>
    </row>
    <row r="2" spans="1:14" x14ac:dyDescent="0.25">
      <c r="A2" s="5">
        <v>28308913</v>
      </c>
      <c r="B2" s="5" t="s">
        <v>210</v>
      </c>
      <c r="C2" s="5" t="s">
        <v>211</v>
      </c>
      <c r="D2" s="5" t="s">
        <v>212</v>
      </c>
      <c r="E2" t="s">
        <v>32</v>
      </c>
    </row>
    <row r="3" spans="1:14" x14ac:dyDescent="0.25">
      <c r="A3" s="5">
        <v>22006826</v>
      </c>
      <c r="B3" s="5" t="s">
        <v>254</v>
      </c>
      <c r="C3" s="5" t="s">
        <v>255</v>
      </c>
      <c r="D3" s="5" t="s">
        <v>256</v>
      </c>
      <c r="E3" t="s">
        <v>32</v>
      </c>
    </row>
    <row r="4" spans="1:14" x14ac:dyDescent="0.25">
      <c r="A4" s="5">
        <v>13285262</v>
      </c>
      <c r="B4" s="5" t="s">
        <v>386</v>
      </c>
      <c r="C4" s="5" t="s">
        <v>387</v>
      </c>
      <c r="D4" s="5" t="s">
        <v>388</v>
      </c>
      <c r="E4" t="s">
        <v>32</v>
      </c>
    </row>
    <row r="5" spans="1:14" x14ac:dyDescent="0.25">
      <c r="A5" s="5">
        <v>21852006</v>
      </c>
      <c r="B5" s="5" t="s">
        <v>391</v>
      </c>
      <c r="C5" s="5" t="s">
        <v>90</v>
      </c>
      <c r="D5" s="5" t="s">
        <v>392</v>
      </c>
      <c r="E5" t="s">
        <v>32</v>
      </c>
    </row>
    <row r="6" spans="1:14" x14ac:dyDescent="0.25">
      <c r="A6" s="5">
        <v>33476233</v>
      </c>
      <c r="B6" s="5" t="s">
        <v>394</v>
      </c>
      <c r="C6" s="5" t="s">
        <v>395</v>
      </c>
      <c r="D6" s="5" t="s">
        <v>396</v>
      </c>
      <c r="E6" t="s">
        <v>32</v>
      </c>
    </row>
    <row r="7" spans="1:14" x14ac:dyDescent="0.25">
      <c r="A7" s="5">
        <v>11122978</v>
      </c>
      <c r="B7" s="5" t="s">
        <v>429</v>
      </c>
      <c r="C7" s="5" t="s">
        <v>430</v>
      </c>
      <c r="D7" s="5" t="s">
        <v>431</v>
      </c>
      <c r="E7" t="s">
        <v>32</v>
      </c>
    </row>
    <row r="8" spans="1:14" x14ac:dyDescent="0.25">
      <c r="A8" s="5">
        <v>11815744</v>
      </c>
      <c r="B8" s="5" t="s">
        <v>274</v>
      </c>
      <c r="C8" s="5" t="s">
        <v>275</v>
      </c>
      <c r="D8" s="5" t="s">
        <v>276</v>
      </c>
      <c r="E8" t="s">
        <v>41</v>
      </c>
    </row>
    <row r="9" spans="1:14" x14ac:dyDescent="0.25">
      <c r="A9" s="5">
        <v>25799959</v>
      </c>
      <c r="B9" s="5" t="s">
        <v>291</v>
      </c>
      <c r="C9" s="5" t="s">
        <v>292</v>
      </c>
      <c r="D9" s="5" t="s">
        <v>293</v>
      </c>
      <c r="E9" t="s">
        <v>41</v>
      </c>
    </row>
    <row r="10" spans="1:14" x14ac:dyDescent="0.25">
      <c r="A10" s="5">
        <v>31460054</v>
      </c>
      <c r="B10" s="5" t="s">
        <v>259</v>
      </c>
      <c r="C10" s="5" t="s">
        <v>263</v>
      </c>
      <c r="D10" s="5" t="s">
        <v>264</v>
      </c>
      <c r="E10" t="s">
        <v>41</v>
      </c>
    </row>
    <row r="11" spans="1:14" x14ac:dyDescent="0.25">
      <c r="A11" s="5">
        <v>11815744</v>
      </c>
      <c r="B11" s="5" t="s">
        <v>274</v>
      </c>
      <c r="C11" s="5" t="s">
        <v>275</v>
      </c>
      <c r="D11" s="5" t="s">
        <v>276</v>
      </c>
      <c r="E11" t="s">
        <v>41</v>
      </c>
    </row>
    <row r="12" spans="1:14" x14ac:dyDescent="0.25">
      <c r="A12" s="5">
        <v>25799959</v>
      </c>
      <c r="B12" s="5" t="s">
        <v>291</v>
      </c>
      <c r="C12" s="5" t="s">
        <v>292</v>
      </c>
      <c r="D12" s="5" t="s">
        <v>293</v>
      </c>
      <c r="E12" t="s">
        <v>41</v>
      </c>
    </row>
    <row r="13" spans="1:14" x14ac:dyDescent="0.25">
      <c r="A13" s="5">
        <v>33466076</v>
      </c>
      <c r="B13" s="5" t="s">
        <v>56</v>
      </c>
      <c r="C13" s="5" t="s">
        <v>57</v>
      </c>
      <c r="D13" s="5" t="s">
        <v>56</v>
      </c>
      <c r="E13" t="s">
        <v>58</v>
      </c>
    </row>
    <row r="14" spans="1:14" x14ac:dyDescent="0.25">
      <c r="A14" s="5">
        <v>23104082</v>
      </c>
      <c r="B14" s="5" t="s">
        <v>324</v>
      </c>
      <c r="C14" s="5" t="s">
        <v>325</v>
      </c>
      <c r="D14" s="5" t="s">
        <v>326</v>
      </c>
      <c r="E14" t="s">
        <v>58</v>
      </c>
      <c r="L14" s="13"/>
      <c r="N14" s="13"/>
    </row>
    <row r="15" spans="1:14" x14ac:dyDescent="0.25">
      <c r="A15" s="5">
        <v>17094682</v>
      </c>
      <c r="B15" s="5" t="s">
        <v>378</v>
      </c>
      <c r="C15" s="5" t="s">
        <v>379</v>
      </c>
      <c r="D15" s="5" t="s">
        <v>380</v>
      </c>
      <c r="E15" t="s">
        <v>58</v>
      </c>
    </row>
    <row r="16" spans="1:14" x14ac:dyDescent="0.25">
      <c r="A16" s="5">
        <v>33467404</v>
      </c>
      <c r="B16" s="5" t="s">
        <v>452</v>
      </c>
      <c r="C16" s="5" t="s">
        <v>320</v>
      </c>
      <c r="D16" s="5" t="s">
        <v>453</v>
      </c>
      <c r="E16" t="s">
        <v>58</v>
      </c>
    </row>
    <row r="17" spans="1:5" x14ac:dyDescent="0.25">
      <c r="A17" s="5">
        <v>23903473</v>
      </c>
      <c r="B17" s="5" t="s">
        <v>471</v>
      </c>
      <c r="C17" s="5" t="s">
        <v>251</v>
      </c>
      <c r="D17" s="5" t="s">
        <v>472</v>
      </c>
      <c r="E17" t="s">
        <v>58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MBAB 821 POTCH 2019</vt:lpstr>
      <vt:lpstr>MBAB 821 VAAL 2019 </vt:lpstr>
      <vt:lpstr>MBAB 821 MAFIKENG 2019 </vt:lpstr>
      <vt:lpstr>Unknowns</vt:lpstr>
      <vt:lpstr>ALL INFO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ANTONETT VISAGIE</dc:creator>
  <cp:lastModifiedBy>31528740</cp:lastModifiedBy>
  <cp:lastPrinted>2019-10-22T07:41:31Z</cp:lastPrinted>
  <dcterms:created xsi:type="dcterms:W3CDTF">2019-08-21T07:53:07Z</dcterms:created>
  <dcterms:modified xsi:type="dcterms:W3CDTF">2019-10-22T07:41:44Z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27a3850-2850-457c-8efb-fdd5fa4d27d3_Enabled">
    <vt:lpwstr>True</vt:lpwstr>
  </property>
  <property fmtid="{D5CDD505-2E9C-101B-9397-08002B2CF9AE}" pid="3" name="MSIP_Label_027a3850-2850-457c-8efb-fdd5fa4d27d3_SiteId">
    <vt:lpwstr>7369e6ec-faa6-42fa-bc0e-4f332da5b1db</vt:lpwstr>
  </property>
  <property fmtid="{D5CDD505-2E9C-101B-9397-08002B2CF9AE}" pid="4" name="MSIP_Label_027a3850-2850-457c-8efb-fdd5fa4d27d3_Owner">
    <vt:lpwstr>Petrus.Pretorius@standardbank.co.za</vt:lpwstr>
  </property>
  <property fmtid="{D5CDD505-2E9C-101B-9397-08002B2CF9AE}" pid="5" name="MSIP_Label_027a3850-2850-457c-8efb-fdd5fa4d27d3_SetDate">
    <vt:lpwstr>2019-10-22T05:40:09.3663642Z</vt:lpwstr>
  </property>
  <property fmtid="{D5CDD505-2E9C-101B-9397-08002B2CF9AE}" pid="6" name="MSIP_Label_027a3850-2850-457c-8efb-fdd5fa4d27d3_Name">
    <vt:lpwstr>General (No Protection)</vt:lpwstr>
  </property>
  <property fmtid="{D5CDD505-2E9C-101B-9397-08002B2CF9AE}" pid="7" name="MSIP_Label_027a3850-2850-457c-8efb-fdd5fa4d27d3_Application">
    <vt:lpwstr>Microsoft Azure Information Protection</vt:lpwstr>
  </property>
  <property fmtid="{D5CDD505-2E9C-101B-9397-08002B2CF9AE}" pid="8" name="MSIP_Label_027a3850-2850-457c-8efb-fdd5fa4d27d3_Extended_MSFT_Method">
    <vt:lpwstr>Automatic</vt:lpwstr>
  </property>
  <property fmtid="{D5CDD505-2E9C-101B-9397-08002B2CF9AE}" pid="9" name="Sensitivity">
    <vt:lpwstr>General (No Protection)</vt:lpwstr>
  </property>
</Properties>
</file>