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leonjackson/Documents/2010/PBS/MBAD 821/MBAD 821 Presentations 2020/"/>
    </mc:Choice>
  </mc:AlternateContent>
  <xr:revisionPtr revIDLastSave="0" documentId="13_ncr:1_{FAF1BA49-65AD-4342-82EF-47A20894E332}" xr6:coauthVersionLast="45" xr6:coauthVersionMax="45" xr10:uidLastSave="{00000000-0000-0000-0000-000000000000}"/>
  <bookViews>
    <workbookView xWindow="0" yWindow="460" windowWidth="28800" windowHeight="123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8" i="1" l="1"/>
  <c r="I108" i="1"/>
  <c r="J108" i="1"/>
  <c r="P108" i="1"/>
  <c r="Q108" i="1"/>
  <c r="R108" i="1"/>
  <c r="U32" i="1" l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U69" i="1"/>
  <c r="V69" i="1"/>
  <c r="U70" i="1"/>
  <c r="V70" i="1"/>
  <c r="U71" i="1"/>
  <c r="V71" i="1"/>
  <c r="U72" i="1"/>
  <c r="V72" i="1"/>
  <c r="U73" i="1"/>
  <c r="V73" i="1"/>
  <c r="U74" i="1"/>
  <c r="V74" i="1"/>
  <c r="U75" i="1"/>
  <c r="V75" i="1"/>
  <c r="U76" i="1"/>
  <c r="V76" i="1"/>
  <c r="U77" i="1"/>
  <c r="V77" i="1"/>
  <c r="U78" i="1"/>
  <c r="V78" i="1"/>
  <c r="U79" i="1"/>
  <c r="V79" i="1"/>
  <c r="U80" i="1"/>
  <c r="V80" i="1"/>
  <c r="U81" i="1"/>
  <c r="V81" i="1"/>
  <c r="U82" i="1"/>
  <c r="V82" i="1"/>
  <c r="U83" i="1"/>
  <c r="V83" i="1"/>
  <c r="U84" i="1"/>
  <c r="V84" i="1"/>
  <c r="U85" i="1"/>
  <c r="V85" i="1"/>
  <c r="U86" i="1"/>
  <c r="V86" i="1"/>
  <c r="U87" i="1"/>
  <c r="V87" i="1"/>
  <c r="U88" i="1"/>
  <c r="V88" i="1"/>
  <c r="U89" i="1"/>
  <c r="V89" i="1"/>
  <c r="U90" i="1"/>
  <c r="V90" i="1"/>
  <c r="U91" i="1"/>
  <c r="V91" i="1"/>
  <c r="U92" i="1"/>
  <c r="V92" i="1"/>
  <c r="U93" i="1"/>
  <c r="V93" i="1"/>
  <c r="U94" i="1"/>
  <c r="V94" i="1"/>
  <c r="U95" i="1"/>
  <c r="V95" i="1"/>
  <c r="U96" i="1"/>
  <c r="V96" i="1"/>
  <c r="U97" i="1"/>
  <c r="V97" i="1"/>
  <c r="U98" i="1"/>
  <c r="V98" i="1"/>
  <c r="U99" i="1"/>
  <c r="V99" i="1"/>
  <c r="U100" i="1"/>
  <c r="V100" i="1"/>
  <c r="U101" i="1"/>
  <c r="V101" i="1"/>
  <c r="U102" i="1"/>
  <c r="V102" i="1"/>
  <c r="U103" i="1"/>
  <c r="V103" i="1"/>
  <c r="U104" i="1"/>
  <c r="V104" i="1"/>
  <c r="U105" i="1"/>
  <c r="V105" i="1"/>
  <c r="U106" i="1"/>
  <c r="V106" i="1"/>
  <c r="U107" i="1"/>
  <c r="V107" i="1"/>
  <c r="T32" i="1"/>
  <c r="W32" i="1" s="1"/>
  <c r="T33" i="1"/>
  <c r="W33" i="1" s="1"/>
  <c r="T34" i="1"/>
  <c r="W34" i="1" s="1"/>
  <c r="T35" i="1"/>
  <c r="W35" i="1" s="1"/>
  <c r="T36" i="1"/>
  <c r="W36" i="1" s="1"/>
  <c r="T37" i="1"/>
  <c r="W37" i="1" s="1"/>
  <c r="T38" i="1"/>
  <c r="W38" i="1" s="1"/>
  <c r="T39" i="1"/>
  <c r="W39" i="1" s="1"/>
  <c r="T40" i="1"/>
  <c r="W40" i="1" s="1"/>
  <c r="T41" i="1"/>
  <c r="W41" i="1" s="1"/>
  <c r="T42" i="1"/>
  <c r="W42" i="1" s="1"/>
  <c r="T43" i="1"/>
  <c r="W43" i="1" s="1"/>
  <c r="T44" i="1"/>
  <c r="W44" i="1" s="1"/>
  <c r="T45" i="1"/>
  <c r="W45" i="1" s="1"/>
  <c r="T46" i="1"/>
  <c r="W46" i="1" s="1"/>
  <c r="T47" i="1"/>
  <c r="W47" i="1" s="1"/>
  <c r="T48" i="1"/>
  <c r="W48" i="1" s="1"/>
  <c r="T49" i="1"/>
  <c r="W49" i="1" s="1"/>
  <c r="T50" i="1"/>
  <c r="W50" i="1" s="1"/>
  <c r="T51" i="1"/>
  <c r="W51" i="1" s="1"/>
  <c r="T52" i="1"/>
  <c r="W52" i="1" s="1"/>
  <c r="T53" i="1"/>
  <c r="W53" i="1" s="1"/>
  <c r="T54" i="1"/>
  <c r="W54" i="1" s="1"/>
  <c r="T55" i="1"/>
  <c r="W55" i="1" s="1"/>
  <c r="T56" i="1"/>
  <c r="W56" i="1" s="1"/>
  <c r="T57" i="1"/>
  <c r="W57" i="1" s="1"/>
  <c r="T58" i="1"/>
  <c r="W58" i="1" s="1"/>
  <c r="T59" i="1"/>
  <c r="W59" i="1" s="1"/>
  <c r="T60" i="1"/>
  <c r="W60" i="1" s="1"/>
  <c r="T61" i="1"/>
  <c r="W61" i="1" s="1"/>
  <c r="T62" i="1"/>
  <c r="W62" i="1" s="1"/>
  <c r="T63" i="1"/>
  <c r="W63" i="1" s="1"/>
  <c r="T64" i="1"/>
  <c r="W64" i="1" s="1"/>
  <c r="T65" i="1"/>
  <c r="W65" i="1" s="1"/>
  <c r="T66" i="1"/>
  <c r="W66" i="1" s="1"/>
  <c r="T67" i="1"/>
  <c r="W67" i="1" s="1"/>
  <c r="T68" i="1"/>
  <c r="W68" i="1" s="1"/>
  <c r="T69" i="1"/>
  <c r="W69" i="1" s="1"/>
  <c r="T70" i="1"/>
  <c r="W70" i="1" s="1"/>
  <c r="T71" i="1"/>
  <c r="W71" i="1" s="1"/>
  <c r="T72" i="1"/>
  <c r="W72" i="1" s="1"/>
  <c r="T73" i="1"/>
  <c r="W73" i="1" s="1"/>
  <c r="T74" i="1"/>
  <c r="W74" i="1" s="1"/>
  <c r="T75" i="1"/>
  <c r="W75" i="1" s="1"/>
  <c r="T76" i="1"/>
  <c r="W76" i="1" s="1"/>
  <c r="T77" i="1"/>
  <c r="W77" i="1" s="1"/>
  <c r="T78" i="1"/>
  <c r="W78" i="1" s="1"/>
  <c r="T79" i="1"/>
  <c r="W79" i="1" s="1"/>
  <c r="T80" i="1"/>
  <c r="W80" i="1" s="1"/>
  <c r="T81" i="1"/>
  <c r="W81" i="1" s="1"/>
  <c r="T82" i="1"/>
  <c r="W82" i="1" s="1"/>
  <c r="T83" i="1"/>
  <c r="W83" i="1" s="1"/>
  <c r="T84" i="1"/>
  <c r="W84" i="1" s="1"/>
  <c r="T85" i="1"/>
  <c r="W85" i="1" s="1"/>
  <c r="T86" i="1"/>
  <c r="W86" i="1" s="1"/>
  <c r="T87" i="1"/>
  <c r="W87" i="1" s="1"/>
  <c r="T88" i="1"/>
  <c r="W88" i="1" s="1"/>
  <c r="T89" i="1"/>
  <c r="W89" i="1" s="1"/>
  <c r="T90" i="1"/>
  <c r="W90" i="1" s="1"/>
  <c r="T91" i="1"/>
  <c r="W91" i="1" s="1"/>
  <c r="T92" i="1"/>
  <c r="W92" i="1" s="1"/>
  <c r="T93" i="1"/>
  <c r="W93" i="1" s="1"/>
  <c r="T94" i="1"/>
  <c r="W94" i="1" s="1"/>
  <c r="T95" i="1"/>
  <c r="W95" i="1" s="1"/>
  <c r="T96" i="1"/>
  <c r="W96" i="1" s="1"/>
  <c r="T97" i="1"/>
  <c r="W97" i="1" s="1"/>
  <c r="T98" i="1"/>
  <c r="W98" i="1" s="1"/>
  <c r="T99" i="1"/>
  <c r="W99" i="1" s="1"/>
  <c r="T100" i="1"/>
  <c r="W100" i="1" s="1"/>
  <c r="T101" i="1"/>
  <c r="W101" i="1" s="1"/>
  <c r="T102" i="1"/>
  <c r="W102" i="1" s="1"/>
  <c r="T103" i="1"/>
  <c r="W103" i="1" s="1"/>
  <c r="T104" i="1"/>
  <c r="W104" i="1" s="1"/>
  <c r="T105" i="1"/>
  <c r="W105" i="1" s="1"/>
  <c r="T106" i="1"/>
  <c r="W106" i="1" s="1"/>
  <c r="T107" i="1"/>
  <c r="W107" i="1" s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T6" i="1"/>
  <c r="T7" i="1"/>
  <c r="W7" i="1" s="1"/>
  <c r="T8" i="1"/>
  <c r="T9" i="1"/>
  <c r="W9" i="1" s="1"/>
  <c r="T10" i="1"/>
  <c r="W10" i="1" s="1"/>
  <c r="T11" i="1"/>
  <c r="W11" i="1" s="1"/>
  <c r="T12" i="1"/>
  <c r="W12" i="1" s="1"/>
  <c r="T13" i="1"/>
  <c r="W13" i="1" s="1"/>
  <c r="T14" i="1"/>
  <c r="T15" i="1"/>
  <c r="T16" i="1"/>
  <c r="W16" i="1" s="1"/>
  <c r="T17" i="1"/>
  <c r="W17" i="1" s="1"/>
  <c r="T18" i="1"/>
  <c r="T19" i="1"/>
  <c r="W19" i="1" s="1"/>
  <c r="T20" i="1"/>
  <c r="W20" i="1" s="1"/>
  <c r="T21" i="1"/>
  <c r="T22" i="1"/>
  <c r="W22" i="1" s="1"/>
  <c r="T23" i="1"/>
  <c r="T24" i="1"/>
  <c r="T25" i="1"/>
  <c r="W25" i="1" s="1"/>
  <c r="T26" i="1"/>
  <c r="W26" i="1" s="1"/>
  <c r="T27" i="1"/>
  <c r="W27" i="1" s="1"/>
  <c r="T28" i="1"/>
  <c r="W28" i="1" s="1"/>
  <c r="T29" i="1"/>
  <c r="T30" i="1"/>
  <c r="T31" i="1"/>
  <c r="W31" i="1" s="1"/>
  <c r="U5" i="1"/>
  <c r="T5" i="1"/>
  <c r="W18" i="1" l="1"/>
  <c r="W24" i="1"/>
  <c r="W8" i="1"/>
  <c r="W23" i="1"/>
  <c r="W15" i="1"/>
  <c r="W30" i="1"/>
  <c r="W14" i="1"/>
  <c r="W6" i="1"/>
  <c r="W29" i="1"/>
  <c r="W21" i="1"/>
  <c r="W5" i="1"/>
</calcChain>
</file>

<file path=xl/sharedStrings.xml><?xml version="1.0" encoding="utf-8"?>
<sst xmlns="http://schemas.openxmlformats.org/spreadsheetml/2006/main" count="537" uniqueCount="321">
  <si>
    <t>Univ. Number</t>
  </si>
  <si>
    <t>Surname</t>
  </si>
  <si>
    <t>Initials</t>
  </si>
  <si>
    <t>First Names</t>
  </si>
  <si>
    <t>Title</t>
  </si>
  <si>
    <t>Cam</t>
  </si>
  <si>
    <t>Individual</t>
  </si>
  <si>
    <t>Group</t>
  </si>
  <si>
    <t>Trans</t>
  </si>
  <si>
    <t>Charisma</t>
  </si>
  <si>
    <t>Servant</t>
  </si>
  <si>
    <t>Ethical</t>
  </si>
  <si>
    <t>S/A Total</t>
  </si>
  <si>
    <t>Exam</t>
  </si>
  <si>
    <t>Final</t>
  </si>
  <si>
    <t>DIALE</t>
  </si>
  <si>
    <t>BTT</t>
  </si>
  <si>
    <t>BOIPELO TUMELO THEREMU</t>
  </si>
  <si>
    <t>MS</t>
  </si>
  <si>
    <t>M</t>
  </si>
  <si>
    <t>OKB</t>
  </si>
  <si>
    <t>OMPHILE KEBITSAMANG BENEDICT</t>
  </si>
  <si>
    <t>MR</t>
  </si>
  <si>
    <t>DIKOLOMELA</t>
  </si>
  <si>
    <t>DG</t>
  </si>
  <si>
    <t>DIKELEDI GLADYS</t>
  </si>
  <si>
    <t>MISS</t>
  </si>
  <si>
    <t>HARABA</t>
  </si>
  <si>
    <t>RI</t>
  </si>
  <si>
    <t>REFILWE INGRID</t>
  </si>
  <si>
    <t>ITUMELENG</t>
  </si>
  <si>
    <t>O</t>
  </si>
  <si>
    <t>ORAPELENG</t>
  </si>
  <si>
    <t>KAKULA</t>
  </si>
  <si>
    <t>N</t>
  </si>
  <si>
    <t>NALISHEBO</t>
  </si>
  <si>
    <t>KGOSIETSILE</t>
  </si>
  <si>
    <t>B</t>
  </si>
  <si>
    <t>BATHUSI</t>
  </si>
  <si>
    <t>KHUNOU</t>
  </si>
  <si>
    <t>MARANATHA</t>
  </si>
  <si>
    <t>LEBELO</t>
  </si>
  <si>
    <t>T</t>
  </si>
  <si>
    <t>TIYANI</t>
  </si>
  <si>
    <t>LEKATE</t>
  </si>
  <si>
    <t>K</t>
  </si>
  <si>
    <t>KELEBOGILE</t>
  </si>
  <si>
    <t>DR</t>
  </si>
  <si>
    <t>MANGANYI</t>
  </si>
  <si>
    <t>MC</t>
  </si>
  <si>
    <t>MADIRA COUTLYNE</t>
  </si>
  <si>
    <t>MATHIBA</t>
  </si>
  <si>
    <t>IK</t>
  </si>
  <si>
    <t>ITUMELENG KOOS</t>
  </si>
  <si>
    <t>MATIMA</t>
  </si>
  <si>
    <t>SS</t>
  </si>
  <si>
    <t>SELLO SIMON</t>
  </si>
  <si>
    <t>MATSHANE</t>
  </si>
  <si>
    <t>TD</t>
  </si>
  <si>
    <t>TIROYAMODIMO DAVID</t>
  </si>
  <si>
    <t>MOJAKI</t>
  </si>
  <si>
    <t>LM</t>
  </si>
  <si>
    <t>LAWRENCE MOETAPELE</t>
  </si>
  <si>
    <t>MOKGANTSHANG</t>
  </si>
  <si>
    <t>GC</t>
  </si>
  <si>
    <t>GAOLATLHE CORNELIUS</t>
  </si>
  <si>
    <t>MOTHUSI</t>
  </si>
  <si>
    <t>ME</t>
  </si>
  <si>
    <t>MOGAKOLODI ELMA</t>
  </si>
  <si>
    <t>MRS</t>
  </si>
  <si>
    <t>MOTSAATHEBE</t>
  </si>
  <si>
    <t>S</t>
  </si>
  <si>
    <t>SELEBOGO</t>
  </si>
  <si>
    <t>MOTSAPI</t>
  </si>
  <si>
    <t>BB</t>
  </si>
  <si>
    <t>BULARA BULLAR</t>
  </si>
  <si>
    <t>MPHUTHI</t>
  </si>
  <si>
    <t>RS</t>
  </si>
  <si>
    <t>RAPULE SOLOMON</t>
  </si>
  <si>
    <t>QOMA</t>
  </si>
  <si>
    <t>LE</t>
  </si>
  <si>
    <t>LERATO EUGENIA</t>
  </si>
  <si>
    <t>SEEDI</t>
  </si>
  <si>
    <t>P</t>
  </si>
  <si>
    <t>PAULINAH MODIEGI</t>
  </si>
  <si>
    <t>TAETSO</t>
  </si>
  <si>
    <t>NE</t>
  </si>
  <si>
    <t>NEO EDWIN</t>
  </si>
  <si>
    <t>TUABENG</t>
  </si>
  <si>
    <t>KJ</t>
  </si>
  <si>
    <t>KERAPETSE JOSEPH</t>
  </si>
  <si>
    <t>BADENHORST</t>
  </si>
  <si>
    <t>WJ</t>
  </si>
  <si>
    <t>WESSEL JOHANNES</t>
  </si>
  <si>
    <t>BANDA</t>
  </si>
  <si>
    <t>NG</t>
  </si>
  <si>
    <t>NONGAKA GLORY</t>
  </si>
  <si>
    <t>BARNARD</t>
  </si>
  <si>
    <t>A</t>
  </si>
  <si>
    <t>ANNECKE</t>
  </si>
  <si>
    <t>BOSCH</t>
  </si>
  <si>
    <t>WILLEM JACOBUS</t>
  </si>
  <si>
    <t>BOWEN</t>
  </si>
  <si>
    <t>THERESA</t>
  </si>
  <si>
    <t>CRONJE</t>
  </si>
  <si>
    <t>MARIUS</t>
  </si>
  <si>
    <t>DE WET</t>
  </si>
  <si>
    <t>HC</t>
  </si>
  <si>
    <t>HENDRIK CHRISTOFFEL</t>
  </si>
  <si>
    <t>DELPORT</t>
  </si>
  <si>
    <t>RG</t>
  </si>
  <si>
    <t>REINIER GUSTAV</t>
  </si>
  <si>
    <t>DORFLING</t>
  </si>
  <si>
    <t>JH</t>
  </si>
  <si>
    <t>JOHANN HEINRICH</t>
  </si>
  <si>
    <t>DU PLOOY</t>
  </si>
  <si>
    <t>PJ</t>
  </si>
  <si>
    <t>PETRUS JACOB</t>
  </si>
  <si>
    <t>EILERS</t>
  </si>
  <si>
    <t>HJ</t>
  </si>
  <si>
    <t>HOUSTON JEROME</t>
  </si>
  <si>
    <t>FERNANDO</t>
  </si>
  <si>
    <t>JF</t>
  </si>
  <si>
    <t>JACINTO FERNANDO</t>
  </si>
  <si>
    <t>FLINT</t>
  </si>
  <si>
    <t>DOROTHY GRACE</t>
  </si>
  <si>
    <t>FOKKENS</t>
  </si>
  <si>
    <t>W</t>
  </si>
  <si>
    <t>WALTER</t>
  </si>
  <si>
    <t>GAONNWE</t>
  </si>
  <si>
    <t>TA</t>
  </si>
  <si>
    <t>TUMELO ALLOSIUS</t>
  </si>
  <si>
    <t>HADEBE</t>
  </si>
  <si>
    <t>EM</t>
  </si>
  <si>
    <t>EWART MBONI</t>
  </si>
  <si>
    <t>KIRCHNER</t>
  </si>
  <si>
    <t>D</t>
  </si>
  <si>
    <t>DANIE</t>
  </si>
  <si>
    <t>KOTZE</t>
  </si>
  <si>
    <t>J</t>
  </si>
  <si>
    <t>JACQUES</t>
  </si>
  <si>
    <t>KUPA</t>
  </si>
  <si>
    <t>NK</t>
  </si>
  <si>
    <t>NKOANE KABELO</t>
  </si>
  <si>
    <t>LAUBSCHER</t>
  </si>
  <si>
    <t>NL</t>
  </si>
  <si>
    <t>NOLAN LOMBARD</t>
  </si>
  <si>
    <t>LE ROUX</t>
  </si>
  <si>
    <t>DJ</t>
  </si>
  <si>
    <t>DANIEL JACUES</t>
  </si>
  <si>
    <t>LEPHOLLETSA</t>
  </si>
  <si>
    <t>SM</t>
  </si>
  <si>
    <t>SOLOMON MOLEFI</t>
  </si>
  <si>
    <t>LESEJANE</t>
  </si>
  <si>
    <t>LA</t>
  </si>
  <si>
    <t>LESEGO AUDREY</t>
  </si>
  <si>
    <t>LLOYD</t>
  </si>
  <si>
    <t>CE</t>
  </si>
  <si>
    <t>CHRISTINA ELIZABETH</t>
  </si>
  <si>
    <t>LOUW</t>
  </si>
  <si>
    <t>CA</t>
  </si>
  <si>
    <t>CHRISTOPHER ANDRÉ</t>
  </si>
  <si>
    <t>AR</t>
  </si>
  <si>
    <t>ANDRÉ RYNO</t>
  </si>
  <si>
    <t>MAANDA</t>
  </si>
  <si>
    <t>ML</t>
  </si>
  <si>
    <t>MARYLENE LUFUNO</t>
  </si>
  <si>
    <t>MAKGAKA</t>
  </si>
  <si>
    <t>BT</t>
  </si>
  <si>
    <t>BERNARD TSHOLANANG</t>
  </si>
  <si>
    <t>MAKHUBELA</t>
  </si>
  <si>
    <t>TR</t>
  </si>
  <si>
    <t>TSUNDZUKA REMEMBER</t>
  </si>
  <si>
    <t>MAKINTANE</t>
  </si>
  <si>
    <t>SD</t>
  </si>
  <si>
    <t>SEISO DONALD</t>
  </si>
  <si>
    <t>MALAKU</t>
  </si>
  <si>
    <t>LB</t>
  </si>
  <si>
    <t>LOVISE BANGANE</t>
  </si>
  <si>
    <t>MALEPANYANA</t>
  </si>
  <si>
    <t>LJ</t>
  </si>
  <si>
    <t>LEKHOTLA JOHAN</t>
  </si>
  <si>
    <t>MALULEKA</t>
  </si>
  <si>
    <t>RP</t>
  </si>
  <si>
    <t>RESIMATE PETER</t>
  </si>
  <si>
    <t>MARAIS</t>
  </si>
  <si>
    <t>Q</t>
  </si>
  <si>
    <t>QUINTON</t>
  </si>
  <si>
    <t>MARE</t>
  </si>
  <si>
    <t>FK</t>
  </si>
  <si>
    <t>FREDERIK KORSTEN</t>
  </si>
  <si>
    <t>MATHOLE</t>
  </si>
  <si>
    <t>TM</t>
  </si>
  <si>
    <t>THATO MINAH</t>
  </si>
  <si>
    <t>MAYOMBO</t>
  </si>
  <si>
    <t>KAZADI JONATHAN</t>
  </si>
  <si>
    <t>MBOBO</t>
  </si>
  <si>
    <t>NA</t>
  </si>
  <si>
    <t>NCEDO ARIEL</t>
  </si>
  <si>
    <t>MODISANE</t>
  </si>
  <si>
    <t>KS</t>
  </si>
  <si>
    <t>KGOPISO STEPHEN</t>
  </si>
  <si>
    <t>MODISE</t>
  </si>
  <si>
    <t>PL</t>
  </si>
  <si>
    <t>PATRICK LERATO</t>
  </si>
  <si>
    <t>KM</t>
  </si>
  <si>
    <t>KEATLEGILE MANTSHADI</t>
  </si>
  <si>
    <t>MOETSI</t>
  </si>
  <si>
    <t>RE</t>
  </si>
  <si>
    <t>REFILOE EVODIA</t>
  </si>
  <si>
    <t>MOREMI</t>
  </si>
  <si>
    <t>DS</t>
  </si>
  <si>
    <t>DISEBO SELINAH</t>
  </si>
  <si>
    <t>MOSIA</t>
  </si>
  <si>
    <t>MB</t>
  </si>
  <si>
    <t>MPUO BENEDICT</t>
  </si>
  <si>
    <t>MOTHIBEDI</t>
  </si>
  <si>
    <t>THATO</t>
  </si>
  <si>
    <t>MOTLOUNG</t>
  </si>
  <si>
    <t>MAMOQEBELO BERTHA</t>
  </si>
  <si>
    <t>MTHIMUNYE</t>
  </si>
  <si>
    <t>SJ</t>
  </si>
  <si>
    <t>SPEELMAN JAMES</t>
  </si>
  <si>
    <t>NALANA</t>
  </si>
  <si>
    <t>LP</t>
  </si>
  <si>
    <t>LITEBOHO PHILLIP</t>
  </si>
  <si>
    <t>NCUBE</t>
  </si>
  <si>
    <t>MACTAVISH BUTHOLEZWE</t>
  </si>
  <si>
    <t>NIENABER</t>
  </si>
  <si>
    <t>PETRUS JOHANNES</t>
  </si>
  <si>
    <t>NKHUOA</t>
  </si>
  <si>
    <t>PG</t>
  </si>
  <si>
    <t>PHOKA GERALD</t>
  </si>
  <si>
    <t>NKOSI</t>
  </si>
  <si>
    <t>TB</t>
  </si>
  <si>
    <t>THABANG BONGIKNOSI</t>
  </si>
  <si>
    <t>NTESO</t>
  </si>
  <si>
    <t>SJS</t>
  </si>
  <si>
    <t>SIMON JOHANNES SETHUNTSHA</t>
  </si>
  <si>
    <t>OOSTHUIZEN</t>
  </si>
  <si>
    <t>EJ</t>
  </si>
  <si>
    <t>ELISE JOHANNA</t>
  </si>
  <si>
    <t>PHETOANE</t>
  </si>
  <si>
    <t>SERAME DESMOND</t>
  </si>
  <si>
    <t>PRETORIUS</t>
  </si>
  <si>
    <t>LOURENS PETRUS</t>
  </si>
  <si>
    <t>ROESTENBURG</t>
  </si>
  <si>
    <t>WJH</t>
  </si>
  <si>
    <t>WILLEM JAN HORNINGE</t>
  </si>
  <si>
    <t>PROF</t>
  </si>
  <si>
    <t>SCHOONBEE</t>
  </si>
  <si>
    <t>GS</t>
  </si>
  <si>
    <t>GEORGE STROEBEL</t>
  </si>
  <si>
    <t>SEBETLELE</t>
  </si>
  <si>
    <t>PBC</t>
  </si>
  <si>
    <t>PULENG BAILE CLEMENTINE</t>
  </si>
  <si>
    <t>SERFONTEIN</t>
  </si>
  <si>
    <t>DE</t>
  </si>
  <si>
    <t>DAWID EDUARD</t>
  </si>
  <si>
    <t>SHURO</t>
  </si>
  <si>
    <t>I</t>
  </si>
  <si>
    <t>INNOCENT</t>
  </si>
  <si>
    <t>SIBANDA</t>
  </si>
  <si>
    <t>BEATAH</t>
  </si>
  <si>
    <t>SIBANYONI</t>
  </si>
  <si>
    <t>BC</t>
  </si>
  <si>
    <t>BONGANI CHARLES</t>
  </si>
  <si>
    <t>SITHOLE</t>
  </si>
  <si>
    <t>VD</t>
  </si>
  <si>
    <t>VUSUMUZI DUMISANI</t>
  </si>
  <si>
    <t>SMITH</t>
  </si>
  <si>
    <t>NJ</t>
  </si>
  <si>
    <t>NICOLAAS JOHANNES</t>
  </si>
  <si>
    <t>STANDER</t>
  </si>
  <si>
    <t>BVDW</t>
  </si>
  <si>
    <t>BENJAMIN VAN DER WESTHUYZEN</t>
  </si>
  <si>
    <t>TAKAIDZA</t>
  </si>
  <si>
    <t>ISAAC</t>
  </si>
  <si>
    <t>TLHAPANE</t>
  </si>
  <si>
    <t>TE</t>
  </si>
  <si>
    <t>THEODORE ENVER</t>
  </si>
  <si>
    <t>TSHABADIRA</t>
  </si>
  <si>
    <t>IT</t>
  </si>
  <si>
    <t>ISAAC THAPELO</t>
  </si>
  <si>
    <t>TSOTETSI</t>
  </si>
  <si>
    <t>PALESA</t>
  </si>
  <si>
    <t>VAN DER NIET</t>
  </si>
  <si>
    <t>BM</t>
  </si>
  <si>
    <t>BEITSKE MARIA</t>
  </si>
  <si>
    <t>VAN ZYL</t>
  </si>
  <si>
    <t>DN</t>
  </si>
  <si>
    <t>DAVID NICOLAAS</t>
  </si>
  <si>
    <t> 24466077 </t>
  </si>
  <si>
    <t>WESSELS</t>
  </si>
  <si>
    <t>E</t>
  </si>
  <si>
    <t>ELE</t>
  </si>
  <si>
    <t>MAXASE</t>
  </si>
  <si>
    <t>TC</t>
  </si>
  <si>
    <t>THANDI CONFIDENCE</t>
  </si>
  <si>
    <t>V</t>
  </si>
  <si>
    <t>MONETHI</t>
  </si>
  <si>
    <t>LEBALLO EDDY</t>
  </si>
  <si>
    <t>NONXUBA</t>
  </si>
  <si>
    <t>THANDUXOLO</t>
  </si>
  <si>
    <t>THOBEJANE</t>
  </si>
  <si>
    <t>CT</t>
  </si>
  <si>
    <t>COLLEN TAKANE</t>
  </si>
  <si>
    <t>VENTER</t>
  </si>
  <si>
    <t>H</t>
  </si>
  <si>
    <t>HEINO</t>
  </si>
  <si>
    <t>SHARP</t>
  </si>
  <si>
    <t>RM</t>
  </si>
  <si>
    <t> MOGOROSI</t>
  </si>
  <si>
    <t> MISS</t>
  </si>
  <si>
    <t>MBAD 821</t>
  </si>
  <si>
    <t>I/A 45 %</t>
  </si>
  <si>
    <t>G/A 45%</t>
  </si>
  <si>
    <t>S/A TOTAL</t>
  </si>
  <si>
    <t>PART 100%</t>
  </si>
  <si>
    <t>PART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</si>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</sst>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538135"/>
      <name val="Calibri"/>
      <family val="2"/>
      <scheme val="minor"/>
    </font>
    <font>
      <sz val="12"/>
      <color rgb="FF2F75B5"/>
      <name val="Calibri"/>
      <family val="2"/>
      <scheme val="minor"/>
    </font>
    <font>
      <sz val="12"/>
      <color rgb="FFFF0000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0" borderId="6" xfId="0" applyFill="1" applyBorder="1"/>
    <xf numFmtId="1" fontId="0" fillId="0" borderId="6" xfId="0" applyNumberFormat="1" applyBorder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1" fontId="1" fillId="6" borderId="4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" fontId="7" fillId="6" borderId="4" xfId="0" applyNumberFormat="1" applyFont="1" applyFill="1" applyBorder="1" applyAlignment="1">
      <alignment horizontal="center" vertical="center"/>
    </xf>
    <xf numFmtId="1" fontId="4" fillId="7" borderId="4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4" xfId="0" applyFont="1" applyBorder="1" applyAlignment="1">
      <alignment vertical="center"/>
    </xf>
    <xf numFmtId="1" fontId="4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08"/>
  <sheetViews>
    <sheetView tabSelected="1" topLeftCell="A84" zoomScale="110" zoomScaleNormal="110" workbookViewId="0">
      <selection activeCell="Q92" sqref="Q92"/>
    </sheetView>
  </sheetViews>
  <sheetFormatPr baseColWidth="10" defaultColWidth="8.83203125" defaultRowHeight="24" x14ac:dyDescent="0.3"/>
  <cols>
    <col min="1" max="1" width="4.5" customWidth="1"/>
    <col min="2" max="2" width="9.1640625" bestFit="1" customWidth="1"/>
    <col min="3" max="3" width="16.1640625" customWidth="1"/>
    <col min="4" max="4" width="7" customWidth="1"/>
    <col min="5" max="5" width="21" customWidth="1"/>
    <col min="8" max="15" width="9" bestFit="1" customWidth="1"/>
    <col min="16" max="17" width="9" style="35" bestFit="1" customWidth="1"/>
    <col min="18" max="18" width="9.33203125" style="36" bestFit="1" customWidth="1"/>
    <col min="22" max="22" width="10.33203125" customWidth="1"/>
  </cols>
  <sheetData>
    <row r="1" spans="2:23" x14ac:dyDescent="0.3">
      <c r="D1" s="55" t="s">
        <v>314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2:23" ht="25" thickBot="1" x14ac:dyDescent="0.35"/>
    <row r="3" spans="2:23" ht="17" thickBot="1" x14ac:dyDescent="0.25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53" t="s">
        <v>6</v>
      </c>
      <c r="I3" s="54"/>
      <c r="J3" s="9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9" t="s">
        <v>12</v>
      </c>
      <c r="P3" s="9" t="s">
        <v>319</v>
      </c>
      <c r="Q3" s="9" t="s">
        <v>13</v>
      </c>
      <c r="R3" s="11" t="s">
        <v>14</v>
      </c>
      <c r="T3" s="1" t="s">
        <v>315</v>
      </c>
      <c r="U3" s="1" t="s">
        <v>316</v>
      </c>
      <c r="V3" s="1" t="s">
        <v>317</v>
      </c>
      <c r="W3" s="2" t="s">
        <v>318</v>
      </c>
    </row>
    <row r="4" spans="2:23" ht="17" thickBot="1" x14ac:dyDescent="0.25">
      <c r="B4" s="12"/>
      <c r="C4" s="13"/>
      <c r="D4" s="13"/>
      <c r="E4" s="13"/>
      <c r="F4" s="13"/>
      <c r="G4" s="14"/>
      <c r="H4" s="15">
        <v>80</v>
      </c>
      <c r="I4" s="42">
        <v>100</v>
      </c>
      <c r="J4" s="17">
        <v>100</v>
      </c>
      <c r="K4" s="16">
        <v>10</v>
      </c>
      <c r="L4" s="16">
        <v>10</v>
      </c>
      <c r="M4" s="16">
        <v>10</v>
      </c>
      <c r="N4" s="16">
        <v>10</v>
      </c>
      <c r="O4" s="17">
        <v>10</v>
      </c>
      <c r="P4" s="5">
        <v>100</v>
      </c>
      <c r="Q4" s="43">
        <v>100</v>
      </c>
      <c r="R4" s="6">
        <v>100</v>
      </c>
      <c r="T4" s="1"/>
      <c r="U4" s="1"/>
      <c r="V4" s="1"/>
      <c r="W4" s="1"/>
    </row>
    <row r="5" spans="2:23" ht="17" thickBot="1" x14ac:dyDescent="0.25">
      <c r="B5" s="18">
        <v>16517288</v>
      </c>
      <c r="C5" s="19" t="s">
        <v>15</v>
      </c>
      <c r="D5" s="19" t="s">
        <v>16</v>
      </c>
      <c r="E5" s="19" t="s">
        <v>17</v>
      </c>
      <c r="F5" s="19" t="s">
        <v>18</v>
      </c>
      <c r="G5" s="20" t="s">
        <v>19</v>
      </c>
      <c r="H5" s="20">
        <v>32</v>
      </c>
      <c r="I5" s="21">
        <v>40</v>
      </c>
      <c r="J5" s="22">
        <v>76</v>
      </c>
      <c r="K5" s="20">
        <v>10</v>
      </c>
      <c r="L5" s="20">
        <v>10</v>
      </c>
      <c r="M5" s="20">
        <v>10</v>
      </c>
      <c r="N5" s="20">
        <v>10</v>
      </c>
      <c r="O5" s="22">
        <v>10</v>
      </c>
      <c r="P5" s="37">
        <v>62.2</v>
      </c>
      <c r="Q5" s="22">
        <v>76</v>
      </c>
      <c r="R5" s="38">
        <v>69.099999999999994</v>
      </c>
      <c r="T5" s="1">
        <f>I5*0.45</f>
        <v>18</v>
      </c>
      <c r="U5" s="1">
        <f>J5*0.45</f>
        <v>34.200000000000003</v>
      </c>
      <c r="V5" s="1">
        <f>O5</f>
        <v>10</v>
      </c>
      <c r="W5" s="3">
        <f>SUM(T5,U5,V5)</f>
        <v>62.2</v>
      </c>
    </row>
    <row r="6" spans="2:23" ht="17" thickBot="1" x14ac:dyDescent="0.25">
      <c r="B6" s="18">
        <v>26769743</v>
      </c>
      <c r="C6" s="23" t="s">
        <v>15</v>
      </c>
      <c r="D6" s="19" t="s">
        <v>20</v>
      </c>
      <c r="E6" s="19" t="s">
        <v>21</v>
      </c>
      <c r="F6" s="19" t="s">
        <v>22</v>
      </c>
      <c r="G6" s="20" t="s">
        <v>19</v>
      </c>
      <c r="H6" s="24"/>
      <c r="I6" s="25"/>
      <c r="J6" s="22">
        <v>76</v>
      </c>
      <c r="K6" s="20">
        <v>10</v>
      </c>
      <c r="L6" s="24"/>
      <c r="M6" s="20">
        <v>10</v>
      </c>
      <c r="N6" s="20">
        <v>10</v>
      </c>
      <c r="O6" s="22">
        <v>8</v>
      </c>
      <c r="P6" s="37">
        <v>42.2</v>
      </c>
      <c r="Q6" s="22">
        <v>62</v>
      </c>
      <c r="R6" s="38">
        <v>52.1</v>
      </c>
      <c r="T6" s="1">
        <f t="shared" ref="T6:T69" si="0">I6*0.45</f>
        <v>0</v>
      </c>
      <c r="U6" s="1">
        <f t="shared" ref="U6:U31" si="1">J6*0.45</f>
        <v>34.200000000000003</v>
      </c>
      <c r="V6" s="1">
        <f t="shared" ref="V6:V31" si="2">O6</f>
        <v>8</v>
      </c>
      <c r="W6" s="3">
        <f t="shared" ref="W6:W69" si="3">SUM(T6,U6,V6)</f>
        <v>42.2</v>
      </c>
    </row>
    <row r="7" spans="2:23" ht="17" thickBot="1" x14ac:dyDescent="0.25">
      <c r="B7" s="18">
        <v>22575804</v>
      </c>
      <c r="C7" s="19" t="s">
        <v>23</v>
      </c>
      <c r="D7" s="19" t="s">
        <v>24</v>
      </c>
      <c r="E7" s="19" t="s">
        <v>25</v>
      </c>
      <c r="F7" s="19" t="s">
        <v>26</v>
      </c>
      <c r="G7" s="20" t="s">
        <v>19</v>
      </c>
      <c r="H7" s="20">
        <v>38</v>
      </c>
      <c r="I7" s="21">
        <v>48</v>
      </c>
      <c r="J7" s="22">
        <v>57</v>
      </c>
      <c r="K7" s="20">
        <v>10</v>
      </c>
      <c r="L7" s="20">
        <v>10</v>
      </c>
      <c r="M7" s="20">
        <v>10</v>
      </c>
      <c r="N7" s="20">
        <v>10</v>
      </c>
      <c r="O7" s="22">
        <v>10</v>
      </c>
      <c r="P7" s="37">
        <v>57.25</v>
      </c>
      <c r="Q7" s="22">
        <v>67</v>
      </c>
      <c r="R7" s="38">
        <v>62.125</v>
      </c>
      <c r="T7" s="1">
        <f t="shared" si="0"/>
        <v>21.6</v>
      </c>
      <c r="U7" s="1">
        <f t="shared" si="1"/>
        <v>25.650000000000002</v>
      </c>
      <c r="V7" s="1">
        <f t="shared" si="2"/>
        <v>10</v>
      </c>
      <c r="W7" s="3">
        <f t="shared" si="3"/>
        <v>57.25</v>
      </c>
    </row>
    <row r="8" spans="2:23" ht="17" thickBot="1" x14ac:dyDescent="0.25">
      <c r="B8" s="18">
        <v>26871734</v>
      </c>
      <c r="C8" s="19" t="s">
        <v>27</v>
      </c>
      <c r="D8" s="19" t="s">
        <v>28</v>
      </c>
      <c r="E8" s="19" t="s">
        <v>29</v>
      </c>
      <c r="F8" s="19" t="s">
        <v>18</v>
      </c>
      <c r="G8" s="20" t="s">
        <v>19</v>
      </c>
      <c r="H8" s="20">
        <v>25</v>
      </c>
      <c r="I8" s="21">
        <v>31</v>
      </c>
      <c r="J8" s="22">
        <v>41</v>
      </c>
      <c r="K8" s="20">
        <v>10</v>
      </c>
      <c r="L8" s="20">
        <v>10</v>
      </c>
      <c r="M8" s="20">
        <v>10</v>
      </c>
      <c r="N8" s="20">
        <v>10</v>
      </c>
      <c r="O8" s="22">
        <v>10</v>
      </c>
      <c r="P8" s="37">
        <v>42.4</v>
      </c>
      <c r="Q8" s="22">
        <v>71</v>
      </c>
      <c r="R8" s="38">
        <v>56.7</v>
      </c>
      <c r="T8" s="1">
        <f t="shared" si="0"/>
        <v>13.950000000000001</v>
      </c>
      <c r="U8" s="1">
        <f t="shared" si="1"/>
        <v>18.45</v>
      </c>
      <c r="V8" s="1">
        <f t="shared" si="2"/>
        <v>10</v>
      </c>
      <c r="W8" s="3">
        <f t="shared" si="3"/>
        <v>42.4</v>
      </c>
    </row>
    <row r="9" spans="2:23" ht="17" thickBot="1" x14ac:dyDescent="0.25">
      <c r="B9" s="18">
        <v>23111704</v>
      </c>
      <c r="C9" s="19" t="s">
        <v>30</v>
      </c>
      <c r="D9" s="19" t="s">
        <v>31</v>
      </c>
      <c r="E9" s="19" t="s">
        <v>32</v>
      </c>
      <c r="F9" s="19" t="s">
        <v>22</v>
      </c>
      <c r="G9" s="20" t="s">
        <v>19</v>
      </c>
      <c r="H9" s="20">
        <v>19</v>
      </c>
      <c r="I9" s="21">
        <v>24</v>
      </c>
      <c r="J9" s="22">
        <v>76</v>
      </c>
      <c r="K9" s="20">
        <v>10</v>
      </c>
      <c r="L9" s="20">
        <v>10</v>
      </c>
      <c r="M9" s="20">
        <v>10</v>
      </c>
      <c r="N9" s="20">
        <v>10</v>
      </c>
      <c r="O9" s="22">
        <v>10</v>
      </c>
      <c r="P9" s="37">
        <v>55</v>
      </c>
      <c r="Q9" s="22">
        <v>64</v>
      </c>
      <c r="R9" s="38">
        <v>59.5</v>
      </c>
      <c r="T9" s="1">
        <f t="shared" si="0"/>
        <v>10.8</v>
      </c>
      <c r="U9" s="1">
        <f t="shared" si="1"/>
        <v>34.200000000000003</v>
      </c>
      <c r="V9" s="1">
        <f t="shared" si="2"/>
        <v>10</v>
      </c>
      <c r="W9" s="3">
        <f t="shared" si="3"/>
        <v>55</v>
      </c>
    </row>
    <row r="10" spans="2:23" ht="17" thickBot="1" x14ac:dyDescent="0.25">
      <c r="B10" s="18">
        <v>17013127</v>
      </c>
      <c r="C10" s="23" t="s">
        <v>33</v>
      </c>
      <c r="D10" s="19" t="s">
        <v>34</v>
      </c>
      <c r="E10" s="19" t="s">
        <v>35</v>
      </c>
      <c r="F10" s="19" t="s">
        <v>18</v>
      </c>
      <c r="G10" s="20" t="s">
        <v>19</v>
      </c>
      <c r="H10" s="24"/>
      <c r="I10" s="25"/>
      <c r="J10" s="22">
        <v>41</v>
      </c>
      <c r="K10" s="24"/>
      <c r="L10" s="24"/>
      <c r="M10" s="24"/>
      <c r="N10" s="24"/>
      <c r="O10" s="24"/>
      <c r="P10" s="45">
        <v>18.45</v>
      </c>
      <c r="Q10" s="46"/>
      <c r="R10" s="47">
        <v>9.2249999999999996</v>
      </c>
      <c r="T10" s="1">
        <f t="shared" si="0"/>
        <v>0</v>
      </c>
      <c r="U10" s="1">
        <f t="shared" si="1"/>
        <v>18.45</v>
      </c>
      <c r="V10" s="1">
        <f t="shared" si="2"/>
        <v>0</v>
      </c>
      <c r="W10" s="3">
        <f t="shared" si="3"/>
        <v>18.45</v>
      </c>
    </row>
    <row r="11" spans="2:23" ht="17" thickBot="1" x14ac:dyDescent="0.25">
      <c r="B11" s="18">
        <v>16629221</v>
      </c>
      <c r="C11" s="19" t="s">
        <v>36</v>
      </c>
      <c r="D11" s="19" t="s">
        <v>37</v>
      </c>
      <c r="E11" s="19" t="s">
        <v>38</v>
      </c>
      <c r="F11" s="19" t="s">
        <v>22</v>
      </c>
      <c r="G11" s="20" t="s">
        <v>19</v>
      </c>
      <c r="H11" s="20">
        <v>26</v>
      </c>
      <c r="I11" s="21">
        <v>33</v>
      </c>
      <c r="J11" s="22">
        <v>57</v>
      </c>
      <c r="K11" s="20">
        <v>10</v>
      </c>
      <c r="L11" s="20">
        <v>10</v>
      </c>
      <c r="M11" s="20">
        <v>10</v>
      </c>
      <c r="N11" s="20">
        <v>10</v>
      </c>
      <c r="O11" s="22">
        <v>10</v>
      </c>
      <c r="P11" s="37">
        <v>50.5</v>
      </c>
      <c r="Q11" s="22">
        <v>57</v>
      </c>
      <c r="R11" s="38">
        <v>53.75</v>
      </c>
      <c r="T11" s="1">
        <f t="shared" si="0"/>
        <v>14.85</v>
      </c>
      <c r="U11" s="1">
        <f t="shared" si="1"/>
        <v>25.650000000000002</v>
      </c>
      <c r="V11" s="1">
        <f t="shared" si="2"/>
        <v>10</v>
      </c>
      <c r="W11" s="3">
        <f t="shared" si="3"/>
        <v>50.5</v>
      </c>
    </row>
    <row r="12" spans="2:23" ht="17" thickBot="1" x14ac:dyDescent="0.25">
      <c r="B12" s="18">
        <v>29797128</v>
      </c>
      <c r="C12" s="19" t="s">
        <v>39</v>
      </c>
      <c r="D12" s="19" t="s">
        <v>19</v>
      </c>
      <c r="E12" s="19" t="s">
        <v>40</v>
      </c>
      <c r="F12" s="19" t="s">
        <v>22</v>
      </c>
      <c r="G12" s="20" t="s">
        <v>19</v>
      </c>
      <c r="H12" s="20">
        <v>17</v>
      </c>
      <c r="I12" s="21">
        <v>21</v>
      </c>
      <c r="J12" s="22">
        <v>57</v>
      </c>
      <c r="K12" s="20">
        <v>10</v>
      </c>
      <c r="L12" s="20">
        <v>10</v>
      </c>
      <c r="M12" s="20">
        <v>10</v>
      </c>
      <c r="N12" s="20">
        <v>10</v>
      </c>
      <c r="O12" s="22">
        <v>10</v>
      </c>
      <c r="P12" s="37">
        <v>45.1</v>
      </c>
      <c r="Q12" s="22">
        <v>71</v>
      </c>
      <c r="R12" s="38">
        <v>58.05</v>
      </c>
      <c r="T12" s="1">
        <f t="shared" si="0"/>
        <v>9.4500000000000011</v>
      </c>
      <c r="U12" s="1">
        <f t="shared" si="1"/>
        <v>25.650000000000002</v>
      </c>
      <c r="V12" s="1">
        <f t="shared" si="2"/>
        <v>10</v>
      </c>
      <c r="W12" s="3">
        <f t="shared" si="3"/>
        <v>45.1</v>
      </c>
    </row>
    <row r="13" spans="2:23" ht="17" thickBot="1" x14ac:dyDescent="0.25">
      <c r="B13" s="26">
        <v>22035664</v>
      </c>
      <c r="C13" s="4" t="s">
        <v>41</v>
      </c>
      <c r="D13" s="4" t="s">
        <v>42</v>
      </c>
      <c r="E13" s="4" t="s">
        <v>43</v>
      </c>
      <c r="F13" s="4" t="s">
        <v>22</v>
      </c>
      <c r="G13" s="5" t="s">
        <v>19</v>
      </c>
      <c r="H13" s="24"/>
      <c r="I13" s="27"/>
      <c r="J13" s="34"/>
      <c r="K13" s="24"/>
      <c r="L13" s="24"/>
      <c r="M13" s="24"/>
      <c r="N13" s="24"/>
      <c r="O13" s="24"/>
      <c r="P13" s="45">
        <v>0</v>
      </c>
      <c r="Q13" s="46"/>
      <c r="R13" s="47">
        <v>0</v>
      </c>
      <c r="T13" s="1">
        <f t="shared" si="0"/>
        <v>0</v>
      </c>
      <c r="U13" s="1">
        <f t="shared" si="1"/>
        <v>0</v>
      </c>
      <c r="V13" s="1">
        <f t="shared" si="2"/>
        <v>0</v>
      </c>
      <c r="W13" s="3">
        <f t="shared" si="3"/>
        <v>0</v>
      </c>
    </row>
    <row r="14" spans="2:23" ht="17" thickBot="1" x14ac:dyDescent="0.25">
      <c r="B14" s="18">
        <v>25156403</v>
      </c>
      <c r="C14" s="19" t="s">
        <v>44</v>
      </c>
      <c r="D14" s="19" t="s">
        <v>45</v>
      </c>
      <c r="E14" s="19" t="s">
        <v>46</v>
      </c>
      <c r="F14" s="19" t="s">
        <v>47</v>
      </c>
      <c r="G14" s="20" t="s">
        <v>19</v>
      </c>
      <c r="H14" s="20">
        <v>50</v>
      </c>
      <c r="I14" s="21">
        <v>63</v>
      </c>
      <c r="J14" s="22">
        <v>57</v>
      </c>
      <c r="K14" s="20">
        <v>10</v>
      </c>
      <c r="L14" s="20">
        <v>10</v>
      </c>
      <c r="M14" s="20">
        <v>10</v>
      </c>
      <c r="N14" s="20">
        <v>10</v>
      </c>
      <c r="O14" s="22">
        <v>10</v>
      </c>
      <c r="P14" s="37">
        <v>64</v>
      </c>
      <c r="Q14" s="22">
        <v>54</v>
      </c>
      <c r="R14" s="38">
        <v>59</v>
      </c>
      <c r="T14" s="1">
        <f t="shared" si="0"/>
        <v>28.35</v>
      </c>
      <c r="U14" s="1">
        <f t="shared" si="1"/>
        <v>25.650000000000002</v>
      </c>
      <c r="V14" s="1">
        <f t="shared" si="2"/>
        <v>10</v>
      </c>
      <c r="W14" s="3">
        <f t="shared" si="3"/>
        <v>64</v>
      </c>
    </row>
    <row r="15" spans="2:23" ht="17" thickBot="1" x14ac:dyDescent="0.25">
      <c r="B15" s="18">
        <v>26853795</v>
      </c>
      <c r="C15" s="19" t="s">
        <v>48</v>
      </c>
      <c r="D15" s="19" t="s">
        <v>49</v>
      </c>
      <c r="E15" s="19" t="s">
        <v>50</v>
      </c>
      <c r="F15" s="19" t="s">
        <v>47</v>
      </c>
      <c r="G15" s="20" t="s">
        <v>19</v>
      </c>
      <c r="H15" s="20">
        <v>40</v>
      </c>
      <c r="I15" s="21">
        <v>50</v>
      </c>
      <c r="J15" s="22">
        <v>41</v>
      </c>
      <c r="K15" s="20">
        <v>10</v>
      </c>
      <c r="L15" s="20">
        <v>10</v>
      </c>
      <c r="M15" s="20">
        <v>10</v>
      </c>
      <c r="N15" s="20">
        <v>10</v>
      </c>
      <c r="O15" s="22">
        <v>10</v>
      </c>
      <c r="P15" s="37">
        <v>50.95</v>
      </c>
      <c r="Q15" s="22">
        <v>50</v>
      </c>
      <c r="R15" s="38">
        <v>50.475000000000001</v>
      </c>
      <c r="T15" s="1">
        <f t="shared" si="0"/>
        <v>22.5</v>
      </c>
      <c r="U15" s="1">
        <f t="shared" si="1"/>
        <v>18.45</v>
      </c>
      <c r="V15" s="1">
        <f t="shared" si="2"/>
        <v>10</v>
      </c>
      <c r="W15" s="3">
        <f t="shared" si="3"/>
        <v>50.95</v>
      </c>
    </row>
    <row r="16" spans="2:23" ht="17" thickBot="1" x14ac:dyDescent="0.25">
      <c r="B16" s="18">
        <v>23015632</v>
      </c>
      <c r="C16" s="19" t="s">
        <v>51</v>
      </c>
      <c r="D16" s="19" t="s">
        <v>52</v>
      </c>
      <c r="E16" s="19" t="s">
        <v>53</v>
      </c>
      <c r="F16" s="19" t="s">
        <v>22</v>
      </c>
      <c r="G16" s="20" t="s">
        <v>19</v>
      </c>
      <c r="H16" s="20">
        <v>40</v>
      </c>
      <c r="I16" s="21">
        <v>50</v>
      </c>
      <c r="J16" s="22">
        <v>40</v>
      </c>
      <c r="K16" s="20">
        <v>10</v>
      </c>
      <c r="L16" s="24"/>
      <c r="M16" s="20">
        <v>10</v>
      </c>
      <c r="N16" s="24"/>
      <c r="O16" s="22">
        <v>5</v>
      </c>
      <c r="P16" s="37">
        <v>45.5</v>
      </c>
      <c r="Q16" s="49">
        <v>30</v>
      </c>
      <c r="R16" s="48">
        <v>37.75</v>
      </c>
      <c r="T16" s="1">
        <f t="shared" si="0"/>
        <v>22.5</v>
      </c>
      <c r="U16" s="1">
        <f t="shared" si="1"/>
        <v>18</v>
      </c>
      <c r="V16" s="1">
        <f t="shared" si="2"/>
        <v>5</v>
      </c>
      <c r="W16" s="3">
        <f t="shared" si="3"/>
        <v>45.5</v>
      </c>
    </row>
    <row r="17" spans="2:23" ht="17" thickBot="1" x14ac:dyDescent="0.25">
      <c r="B17" s="18">
        <v>32855478</v>
      </c>
      <c r="C17" s="19" t="s">
        <v>54</v>
      </c>
      <c r="D17" s="19" t="s">
        <v>55</v>
      </c>
      <c r="E17" s="19" t="s">
        <v>56</v>
      </c>
      <c r="F17" s="19" t="s">
        <v>22</v>
      </c>
      <c r="G17" s="20" t="s">
        <v>19</v>
      </c>
      <c r="H17" s="20">
        <v>8</v>
      </c>
      <c r="I17" s="21">
        <v>10</v>
      </c>
      <c r="J17" s="22">
        <v>56</v>
      </c>
      <c r="K17" s="20">
        <v>10</v>
      </c>
      <c r="L17" s="24"/>
      <c r="M17" s="24"/>
      <c r="N17" s="24"/>
      <c r="O17" s="22">
        <v>3</v>
      </c>
      <c r="P17" s="6">
        <v>32.700000000000003</v>
      </c>
      <c r="Q17" s="22">
        <v>61</v>
      </c>
      <c r="R17" s="6">
        <v>46.85</v>
      </c>
      <c r="T17" s="1">
        <f t="shared" si="0"/>
        <v>4.5</v>
      </c>
      <c r="U17" s="1">
        <f t="shared" si="1"/>
        <v>25.2</v>
      </c>
      <c r="V17" s="1">
        <f t="shared" si="2"/>
        <v>3</v>
      </c>
      <c r="W17" s="3">
        <f t="shared" si="3"/>
        <v>32.700000000000003</v>
      </c>
    </row>
    <row r="18" spans="2:23" ht="17" thickBot="1" x14ac:dyDescent="0.25">
      <c r="B18" s="18">
        <v>23728159</v>
      </c>
      <c r="C18" s="19" t="s">
        <v>57</v>
      </c>
      <c r="D18" s="19" t="s">
        <v>58</v>
      </c>
      <c r="E18" s="19" t="s">
        <v>59</v>
      </c>
      <c r="F18" s="19" t="s">
        <v>22</v>
      </c>
      <c r="G18" s="20" t="s">
        <v>19</v>
      </c>
      <c r="H18" s="20">
        <v>16</v>
      </c>
      <c r="I18" s="21">
        <v>20</v>
      </c>
      <c r="J18" s="22">
        <v>41</v>
      </c>
      <c r="K18" s="20">
        <v>10</v>
      </c>
      <c r="L18" s="20">
        <v>10</v>
      </c>
      <c r="M18" s="20">
        <v>10</v>
      </c>
      <c r="N18" s="20">
        <v>10</v>
      </c>
      <c r="O18" s="22">
        <v>10</v>
      </c>
      <c r="P18" s="37">
        <v>37.450000000000003</v>
      </c>
      <c r="Q18" s="49">
        <v>18</v>
      </c>
      <c r="R18" s="48">
        <v>27.725000000000001</v>
      </c>
      <c r="T18" s="1">
        <f t="shared" si="0"/>
        <v>9</v>
      </c>
      <c r="U18" s="1">
        <f t="shared" si="1"/>
        <v>18.45</v>
      </c>
      <c r="V18" s="1">
        <f t="shared" si="2"/>
        <v>10</v>
      </c>
      <c r="W18" s="3">
        <f t="shared" si="3"/>
        <v>37.450000000000003</v>
      </c>
    </row>
    <row r="19" spans="2:23" ht="17" thickBot="1" x14ac:dyDescent="0.25">
      <c r="B19" s="18">
        <v>17035201</v>
      </c>
      <c r="C19" s="19" t="s">
        <v>60</v>
      </c>
      <c r="D19" s="19" t="s">
        <v>61</v>
      </c>
      <c r="E19" s="19" t="s">
        <v>62</v>
      </c>
      <c r="F19" s="19" t="s">
        <v>22</v>
      </c>
      <c r="G19" s="20" t="s">
        <v>19</v>
      </c>
      <c r="H19" s="20">
        <v>21</v>
      </c>
      <c r="I19" s="21">
        <v>26</v>
      </c>
      <c r="J19" s="22">
        <v>76</v>
      </c>
      <c r="K19" s="20">
        <v>10</v>
      </c>
      <c r="L19" s="20">
        <v>5</v>
      </c>
      <c r="M19" s="20">
        <v>10</v>
      </c>
      <c r="N19" s="20">
        <v>10</v>
      </c>
      <c r="O19" s="22">
        <v>9</v>
      </c>
      <c r="P19" s="37">
        <v>54.900000000000006</v>
      </c>
      <c r="Q19" s="22">
        <v>45</v>
      </c>
      <c r="R19" s="38">
        <v>49.95</v>
      </c>
      <c r="T19" s="1">
        <f t="shared" si="0"/>
        <v>11.700000000000001</v>
      </c>
      <c r="U19" s="1">
        <f t="shared" si="1"/>
        <v>34.200000000000003</v>
      </c>
      <c r="V19" s="1">
        <f t="shared" si="2"/>
        <v>9</v>
      </c>
      <c r="W19" s="3">
        <f t="shared" si="3"/>
        <v>54.900000000000006</v>
      </c>
    </row>
    <row r="20" spans="2:23" ht="17" thickBot="1" x14ac:dyDescent="0.25">
      <c r="B20" s="18">
        <v>16855469</v>
      </c>
      <c r="C20" s="19" t="s">
        <v>63</v>
      </c>
      <c r="D20" s="19" t="s">
        <v>64</v>
      </c>
      <c r="E20" s="19" t="s">
        <v>65</v>
      </c>
      <c r="F20" s="19" t="s">
        <v>22</v>
      </c>
      <c r="G20" s="20" t="s">
        <v>19</v>
      </c>
      <c r="H20" s="20">
        <v>35</v>
      </c>
      <c r="I20" s="21">
        <v>44</v>
      </c>
      <c r="J20" s="22">
        <v>57</v>
      </c>
      <c r="K20" s="20">
        <v>10</v>
      </c>
      <c r="L20" s="20">
        <v>10</v>
      </c>
      <c r="M20" s="20">
        <v>10</v>
      </c>
      <c r="N20" s="20">
        <v>10</v>
      </c>
      <c r="O20" s="22">
        <v>10</v>
      </c>
      <c r="P20" s="37">
        <v>55.45</v>
      </c>
      <c r="Q20" s="22">
        <v>57</v>
      </c>
      <c r="R20" s="38">
        <v>56.225000000000001</v>
      </c>
      <c r="T20" s="1">
        <f t="shared" si="0"/>
        <v>19.8</v>
      </c>
      <c r="U20" s="1">
        <f t="shared" si="1"/>
        <v>25.650000000000002</v>
      </c>
      <c r="V20" s="1">
        <f t="shared" si="2"/>
        <v>10</v>
      </c>
      <c r="W20" s="3">
        <f t="shared" si="3"/>
        <v>55.45</v>
      </c>
    </row>
    <row r="21" spans="2:23" ht="17" thickBot="1" x14ac:dyDescent="0.25">
      <c r="B21" s="18">
        <v>18006086</v>
      </c>
      <c r="C21" s="19" t="s">
        <v>66</v>
      </c>
      <c r="D21" s="19" t="s">
        <v>67</v>
      </c>
      <c r="E21" s="19" t="s">
        <v>68</v>
      </c>
      <c r="F21" s="19" t="s">
        <v>69</v>
      </c>
      <c r="G21" s="20" t="s">
        <v>19</v>
      </c>
      <c r="H21" s="20">
        <v>44</v>
      </c>
      <c r="I21" s="21">
        <v>55</v>
      </c>
      <c r="J21" s="22">
        <v>57</v>
      </c>
      <c r="K21" s="20">
        <v>10</v>
      </c>
      <c r="L21" s="20">
        <v>10</v>
      </c>
      <c r="M21" s="20">
        <v>10</v>
      </c>
      <c r="N21" s="20">
        <v>10</v>
      </c>
      <c r="O21" s="22">
        <v>10</v>
      </c>
      <c r="P21" s="37">
        <v>60.400000000000006</v>
      </c>
      <c r="Q21" s="22">
        <v>67</v>
      </c>
      <c r="R21" s="38">
        <v>63.7</v>
      </c>
      <c r="T21" s="1">
        <f t="shared" si="0"/>
        <v>24.75</v>
      </c>
      <c r="U21" s="1">
        <f t="shared" si="1"/>
        <v>25.650000000000002</v>
      </c>
      <c r="V21" s="1">
        <f t="shared" si="2"/>
        <v>10</v>
      </c>
      <c r="W21" s="3">
        <f t="shared" si="3"/>
        <v>60.400000000000006</v>
      </c>
    </row>
    <row r="22" spans="2:23" ht="17" thickBot="1" x14ac:dyDescent="0.25">
      <c r="B22" s="18">
        <v>28281136</v>
      </c>
      <c r="C22" s="19" t="s">
        <v>70</v>
      </c>
      <c r="D22" s="19" t="s">
        <v>71</v>
      </c>
      <c r="E22" s="19" t="s">
        <v>72</v>
      </c>
      <c r="F22" s="19" t="s">
        <v>22</v>
      </c>
      <c r="G22" s="20" t="s">
        <v>19</v>
      </c>
      <c r="H22" s="20">
        <v>26</v>
      </c>
      <c r="I22" s="21">
        <v>33</v>
      </c>
      <c r="J22" s="22">
        <v>41</v>
      </c>
      <c r="K22" s="20">
        <v>10</v>
      </c>
      <c r="L22" s="20">
        <v>10</v>
      </c>
      <c r="M22" s="20">
        <v>10</v>
      </c>
      <c r="N22" s="20">
        <v>10</v>
      </c>
      <c r="O22" s="22">
        <v>10</v>
      </c>
      <c r="P22" s="6">
        <v>43.3</v>
      </c>
      <c r="Q22" s="43">
        <v>50</v>
      </c>
      <c r="R22" s="6">
        <v>46.65</v>
      </c>
      <c r="T22" s="1">
        <f t="shared" si="0"/>
        <v>14.85</v>
      </c>
      <c r="U22" s="1">
        <f t="shared" si="1"/>
        <v>18.45</v>
      </c>
      <c r="V22" s="1">
        <f t="shared" si="2"/>
        <v>10</v>
      </c>
      <c r="W22" s="3">
        <f t="shared" si="3"/>
        <v>43.3</v>
      </c>
    </row>
    <row r="23" spans="2:23" ht="17" thickBot="1" x14ac:dyDescent="0.25">
      <c r="B23" s="18">
        <v>11700491</v>
      </c>
      <c r="C23" s="19" t="s">
        <v>73</v>
      </c>
      <c r="D23" s="19" t="s">
        <v>74</v>
      </c>
      <c r="E23" s="19" t="s">
        <v>75</v>
      </c>
      <c r="F23" s="19" t="s">
        <v>22</v>
      </c>
      <c r="G23" s="20" t="s">
        <v>19</v>
      </c>
      <c r="H23" s="20">
        <v>53</v>
      </c>
      <c r="I23" s="21">
        <v>66</v>
      </c>
      <c r="J23" s="22">
        <v>76</v>
      </c>
      <c r="K23" s="20">
        <v>10</v>
      </c>
      <c r="L23" s="20">
        <v>10</v>
      </c>
      <c r="M23" s="20">
        <v>10</v>
      </c>
      <c r="N23" s="20">
        <v>10</v>
      </c>
      <c r="O23" s="22">
        <v>10</v>
      </c>
      <c r="P23" s="37">
        <v>73.900000000000006</v>
      </c>
      <c r="Q23" s="22">
        <v>50</v>
      </c>
      <c r="R23" s="38">
        <v>61.95</v>
      </c>
      <c r="T23" s="1">
        <f t="shared" si="0"/>
        <v>29.7</v>
      </c>
      <c r="U23" s="1">
        <f t="shared" si="1"/>
        <v>34.200000000000003</v>
      </c>
      <c r="V23" s="1">
        <f t="shared" si="2"/>
        <v>10</v>
      </c>
      <c r="W23" s="3">
        <f t="shared" si="3"/>
        <v>73.900000000000006</v>
      </c>
    </row>
    <row r="24" spans="2:23" ht="17" thickBot="1" x14ac:dyDescent="0.25">
      <c r="B24" s="26">
        <v>16323963</v>
      </c>
      <c r="C24" s="4" t="s">
        <v>76</v>
      </c>
      <c r="D24" s="4" t="s">
        <v>77</v>
      </c>
      <c r="E24" s="4" t="s">
        <v>78</v>
      </c>
      <c r="F24" s="4" t="s">
        <v>47</v>
      </c>
      <c r="G24" s="5" t="s">
        <v>19</v>
      </c>
      <c r="H24" s="24"/>
      <c r="I24" s="27"/>
      <c r="J24" s="34"/>
      <c r="K24" s="24"/>
      <c r="L24" s="24"/>
      <c r="M24" s="24"/>
      <c r="N24" s="24"/>
      <c r="O24" s="24"/>
      <c r="P24" s="45">
        <v>0</v>
      </c>
      <c r="Q24" s="46"/>
      <c r="R24" s="47">
        <v>0</v>
      </c>
      <c r="T24" s="1">
        <f t="shared" si="0"/>
        <v>0</v>
      </c>
      <c r="U24" s="1">
        <f t="shared" si="1"/>
        <v>0</v>
      </c>
      <c r="V24" s="1">
        <f t="shared" si="2"/>
        <v>0</v>
      </c>
      <c r="W24" s="3">
        <f t="shared" si="3"/>
        <v>0</v>
      </c>
    </row>
    <row r="25" spans="2:23" ht="17" thickBot="1" x14ac:dyDescent="0.25">
      <c r="B25" s="18">
        <v>16198220</v>
      </c>
      <c r="C25" s="19" t="s">
        <v>79</v>
      </c>
      <c r="D25" s="19" t="s">
        <v>80</v>
      </c>
      <c r="E25" s="19" t="s">
        <v>81</v>
      </c>
      <c r="F25" s="19" t="s">
        <v>26</v>
      </c>
      <c r="G25" s="20" t="s">
        <v>19</v>
      </c>
      <c r="H25" s="20">
        <v>41</v>
      </c>
      <c r="I25" s="21">
        <v>51</v>
      </c>
      <c r="J25" s="22">
        <v>76</v>
      </c>
      <c r="K25" s="20">
        <v>10</v>
      </c>
      <c r="L25" s="20">
        <v>10</v>
      </c>
      <c r="M25" s="20">
        <v>10</v>
      </c>
      <c r="N25" s="20">
        <v>10</v>
      </c>
      <c r="O25" s="22">
        <v>10</v>
      </c>
      <c r="P25" s="37">
        <v>67.150000000000006</v>
      </c>
      <c r="Q25" s="22">
        <v>61</v>
      </c>
      <c r="R25" s="38">
        <v>64.075000000000003</v>
      </c>
      <c r="T25" s="1">
        <f t="shared" si="0"/>
        <v>22.95</v>
      </c>
      <c r="U25" s="1">
        <f t="shared" si="1"/>
        <v>34.200000000000003</v>
      </c>
      <c r="V25" s="1">
        <f t="shared" si="2"/>
        <v>10</v>
      </c>
      <c r="W25" s="3">
        <f t="shared" si="3"/>
        <v>67.150000000000006</v>
      </c>
    </row>
    <row r="26" spans="2:23" ht="17" thickBot="1" x14ac:dyDescent="0.25">
      <c r="B26" s="18">
        <v>23062673</v>
      </c>
      <c r="C26" s="19" t="s">
        <v>82</v>
      </c>
      <c r="D26" s="19" t="s">
        <v>83</v>
      </c>
      <c r="E26" s="19" t="s">
        <v>84</v>
      </c>
      <c r="F26" s="19" t="s">
        <v>18</v>
      </c>
      <c r="G26" s="20" t="s">
        <v>19</v>
      </c>
      <c r="H26" s="20">
        <v>51</v>
      </c>
      <c r="I26" s="21">
        <v>64</v>
      </c>
      <c r="J26" s="22">
        <v>57</v>
      </c>
      <c r="K26" s="20">
        <v>10</v>
      </c>
      <c r="L26" s="20">
        <v>10</v>
      </c>
      <c r="M26" s="20">
        <v>10</v>
      </c>
      <c r="N26" s="20">
        <v>10</v>
      </c>
      <c r="O26" s="22">
        <v>10</v>
      </c>
      <c r="P26" s="37">
        <v>64.45</v>
      </c>
      <c r="Q26" s="22">
        <v>71</v>
      </c>
      <c r="R26" s="38">
        <v>67.724999999999994</v>
      </c>
      <c r="T26" s="1">
        <f t="shared" si="0"/>
        <v>28.8</v>
      </c>
      <c r="U26" s="1">
        <f t="shared" si="1"/>
        <v>25.650000000000002</v>
      </c>
      <c r="V26" s="1">
        <f t="shared" si="2"/>
        <v>10</v>
      </c>
      <c r="W26" s="3">
        <f t="shared" si="3"/>
        <v>64.45</v>
      </c>
    </row>
    <row r="27" spans="2:23" ht="17" thickBot="1" x14ac:dyDescent="0.25">
      <c r="B27" s="18">
        <v>16765443</v>
      </c>
      <c r="C27" s="19" t="s">
        <v>85</v>
      </c>
      <c r="D27" s="19" t="s">
        <v>86</v>
      </c>
      <c r="E27" s="19" t="s">
        <v>87</v>
      </c>
      <c r="F27" s="19" t="s">
        <v>22</v>
      </c>
      <c r="G27" s="20" t="s">
        <v>19</v>
      </c>
      <c r="H27" s="20">
        <v>23</v>
      </c>
      <c r="I27" s="21">
        <v>29</v>
      </c>
      <c r="J27" s="22">
        <v>40</v>
      </c>
      <c r="K27" s="20">
        <v>10</v>
      </c>
      <c r="L27" s="20">
        <v>10</v>
      </c>
      <c r="M27" s="20">
        <v>10</v>
      </c>
      <c r="N27" s="20">
        <v>10</v>
      </c>
      <c r="O27" s="22">
        <v>10</v>
      </c>
      <c r="P27" s="6">
        <v>41.05</v>
      </c>
      <c r="Q27" s="22">
        <v>55</v>
      </c>
      <c r="R27" s="6">
        <v>48.024999999999999</v>
      </c>
      <c r="T27" s="1">
        <f t="shared" si="0"/>
        <v>13.05</v>
      </c>
      <c r="U27" s="1">
        <f t="shared" si="1"/>
        <v>18</v>
      </c>
      <c r="V27" s="1">
        <f t="shared" si="2"/>
        <v>10</v>
      </c>
      <c r="W27" s="3">
        <f t="shared" si="3"/>
        <v>41.05</v>
      </c>
    </row>
    <row r="28" spans="2:23" ht="17" thickBot="1" x14ac:dyDescent="0.25">
      <c r="B28" s="18">
        <v>23903473</v>
      </c>
      <c r="C28" s="19" t="s">
        <v>88</v>
      </c>
      <c r="D28" s="19" t="s">
        <v>89</v>
      </c>
      <c r="E28" s="19" t="s">
        <v>90</v>
      </c>
      <c r="F28" s="19" t="s">
        <v>22</v>
      </c>
      <c r="G28" s="20" t="s">
        <v>19</v>
      </c>
      <c r="H28" s="20">
        <v>38</v>
      </c>
      <c r="I28" s="21">
        <v>48</v>
      </c>
      <c r="J28" s="22">
        <v>76</v>
      </c>
      <c r="K28" s="20">
        <v>10</v>
      </c>
      <c r="L28" s="20">
        <v>10</v>
      </c>
      <c r="M28" s="20">
        <v>10</v>
      </c>
      <c r="N28" s="20">
        <v>10</v>
      </c>
      <c r="O28" s="22">
        <v>10</v>
      </c>
      <c r="P28" s="37">
        <v>65.800000000000011</v>
      </c>
      <c r="Q28" s="22">
        <v>50</v>
      </c>
      <c r="R28" s="38">
        <v>57.900000000000006</v>
      </c>
      <c r="T28" s="1">
        <f t="shared" si="0"/>
        <v>21.6</v>
      </c>
      <c r="U28" s="1">
        <f t="shared" si="1"/>
        <v>34.200000000000003</v>
      </c>
      <c r="V28" s="1">
        <f t="shared" si="2"/>
        <v>10</v>
      </c>
      <c r="W28" s="3">
        <f t="shared" si="3"/>
        <v>65.800000000000011</v>
      </c>
    </row>
    <row r="29" spans="2:23" ht="17" thickBot="1" x14ac:dyDescent="0.25">
      <c r="B29" s="18">
        <v>24997765</v>
      </c>
      <c r="C29" s="19" t="s">
        <v>91</v>
      </c>
      <c r="D29" s="19" t="s">
        <v>92</v>
      </c>
      <c r="E29" s="19" t="s">
        <v>93</v>
      </c>
      <c r="F29" s="19" t="s">
        <v>22</v>
      </c>
      <c r="G29" s="20" t="s">
        <v>83</v>
      </c>
      <c r="H29" s="20">
        <v>46</v>
      </c>
      <c r="I29" s="21">
        <v>56</v>
      </c>
      <c r="J29" s="22">
        <v>55</v>
      </c>
      <c r="K29" s="20">
        <v>10</v>
      </c>
      <c r="L29" s="20">
        <v>10</v>
      </c>
      <c r="M29" s="20">
        <v>10</v>
      </c>
      <c r="N29" s="20">
        <v>10</v>
      </c>
      <c r="O29" s="22">
        <v>10</v>
      </c>
      <c r="P29" s="37">
        <v>59.95</v>
      </c>
      <c r="Q29" s="22">
        <v>45</v>
      </c>
      <c r="R29" s="38">
        <v>52.475000000000001</v>
      </c>
      <c r="T29" s="1">
        <f t="shared" si="0"/>
        <v>25.2</v>
      </c>
      <c r="U29" s="1">
        <f t="shared" si="1"/>
        <v>24.75</v>
      </c>
      <c r="V29" s="1">
        <f t="shared" si="2"/>
        <v>10</v>
      </c>
      <c r="W29" s="3">
        <f t="shared" si="3"/>
        <v>59.95</v>
      </c>
    </row>
    <row r="30" spans="2:23" ht="17" thickBot="1" x14ac:dyDescent="0.25">
      <c r="B30" s="18">
        <v>33203148</v>
      </c>
      <c r="C30" s="19" t="s">
        <v>94</v>
      </c>
      <c r="D30" s="19" t="s">
        <v>95</v>
      </c>
      <c r="E30" s="19" t="s">
        <v>96</v>
      </c>
      <c r="F30" s="19" t="s">
        <v>18</v>
      </c>
      <c r="G30" s="20" t="s">
        <v>83</v>
      </c>
      <c r="H30" s="20">
        <v>48</v>
      </c>
      <c r="I30" s="21">
        <v>60</v>
      </c>
      <c r="J30" s="22">
        <v>65</v>
      </c>
      <c r="K30" s="20">
        <v>10</v>
      </c>
      <c r="L30" s="20">
        <v>10</v>
      </c>
      <c r="M30" s="20">
        <v>10</v>
      </c>
      <c r="N30" s="20">
        <v>10</v>
      </c>
      <c r="O30" s="22">
        <v>10</v>
      </c>
      <c r="P30" s="37">
        <v>66.25</v>
      </c>
      <c r="Q30" s="22">
        <v>64</v>
      </c>
      <c r="R30" s="38">
        <v>65.125</v>
      </c>
      <c r="T30" s="1">
        <f t="shared" si="0"/>
        <v>27</v>
      </c>
      <c r="U30" s="1">
        <f t="shared" si="1"/>
        <v>29.25</v>
      </c>
      <c r="V30" s="1">
        <f t="shared" si="2"/>
        <v>10</v>
      </c>
      <c r="W30" s="3">
        <f t="shared" si="3"/>
        <v>66.25</v>
      </c>
    </row>
    <row r="31" spans="2:23" ht="17" thickBot="1" x14ac:dyDescent="0.25">
      <c r="B31" s="18">
        <v>10216480</v>
      </c>
      <c r="C31" s="19" t="s">
        <v>97</v>
      </c>
      <c r="D31" s="19" t="s">
        <v>98</v>
      </c>
      <c r="E31" s="19" t="s">
        <v>99</v>
      </c>
      <c r="F31" s="19" t="s">
        <v>18</v>
      </c>
      <c r="G31" s="20" t="s">
        <v>83</v>
      </c>
      <c r="H31" s="20">
        <v>42</v>
      </c>
      <c r="I31" s="21">
        <v>53</v>
      </c>
      <c r="J31" s="22">
        <v>50</v>
      </c>
      <c r="K31" s="20">
        <v>10</v>
      </c>
      <c r="L31" s="20">
        <v>10</v>
      </c>
      <c r="M31" s="20">
        <v>10</v>
      </c>
      <c r="N31" s="20">
        <v>10</v>
      </c>
      <c r="O31" s="22">
        <v>10</v>
      </c>
      <c r="P31" s="37">
        <v>56.35</v>
      </c>
      <c r="Q31" s="22">
        <v>76</v>
      </c>
      <c r="R31" s="38">
        <v>66.174999999999997</v>
      </c>
      <c r="T31" s="1">
        <f t="shared" si="0"/>
        <v>23.85</v>
      </c>
      <c r="U31" s="1">
        <f t="shared" si="1"/>
        <v>22.5</v>
      </c>
      <c r="V31" s="1">
        <f t="shared" si="2"/>
        <v>10</v>
      </c>
      <c r="W31" s="3">
        <f t="shared" si="3"/>
        <v>56.35</v>
      </c>
    </row>
    <row r="32" spans="2:23" ht="17" thickBot="1" x14ac:dyDescent="0.25">
      <c r="B32" s="18">
        <v>23083425</v>
      </c>
      <c r="C32" s="19" t="s">
        <v>100</v>
      </c>
      <c r="D32" s="19" t="s">
        <v>92</v>
      </c>
      <c r="E32" s="19" t="s">
        <v>101</v>
      </c>
      <c r="F32" s="19" t="s">
        <v>22</v>
      </c>
      <c r="G32" s="20" t="s">
        <v>83</v>
      </c>
      <c r="H32" s="20">
        <v>38</v>
      </c>
      <c r="I32" s="21">
        <v>48</v>
      </c>
      <c r="J32" s="22">
        <v>74</v>
      </c>
      <c r="K32" s="20">
        <v>10</v>
      </c>
      <c r="L32" s="20">
        <v>10</v>
      </c>
      <c r="M32" s="20">
        <v>10</v>
      </c>
      <c r="N32" s="20">
        <v>10</v>
      </c>
      <c r="O32" s="22">
        <v>10</v>
      </c>
      <c r="P32" s="37">
        <v>64.900000000000006</v>
      </c>
      <c r="Q32" s="22">
        <v>40</v>
      </c>
      <c r="R32" s="38">
        <v>52.45</v>
      </c>
      <c r="T32" s="1">
        <f t="shared" si="0"/>
        <v>21.6</v>
      </c>
      <c r="U32" s="1">
        <f t="shared" ref="U32:U95" si="4">J32*0.45</f>
        <v>33.300000000000004</v>
      </c>
      <c r="V32" s="1">
        <f t="shared" ref="V32:V95" si="5">O32</f>
        <v>10</v>
      </c>
      <c r="W32" s="3">
        <f t="shared" si="3"/>
        <v>64.900000000000006</v>
      </c>
    </row>
    <row r="33" spans="2:23" ht="17" thickBot="1" x14ac:dyDescent="0.25">
      <c r="B33" s="28">
        <v>21631123</v>
      </c>
      <c r="C33" s="29" t="s">
        <v>102</v>
      </c>
      <c r="D33" s="29" t="s">
        <v>42</v>
      </c>
      <c r="E33" s="29" t="s">
        <v>103</v>
      </c>
      <c r="F33" s="29" t="s">
        <v>69</v>
      </c>
      <c r="G33" s="30" t="s">
        <v>83</v>
      </c>
      <c r="H33" s="30">
        <v>58</v>
      </c>
      <c r="I33" s="31">
        <v>73</v>
      </c>
      <c r="J33" s="32">
        <v>72</v>
      </c>
      <c r="K33" s="30">
        <v>10</v>
      </c>
      <c r="L33" s="30">
        <v>10</v>
      </c>
      <c r="M33" s="30">
        <v>10</v>
      </c>
      <c r="N33" s="30">
        <v>10</v>
      </c>
      <c r="O33" s="32">
        <v>10</v>
      </c>
      <c r="P33" s="37">
        <v>75.25</v>
      </c>
      <c r="Q33" s="32">
        <v>64</v>
      </c>
      <c r="R33" s="38">
        <v>69.625</v>
      </c>
      <c r="T33" s="1">
        <f t="shared" si="0"/>
        <v>32.85</v>
      </c>
      <c r="U33" s="1">
        <f t="shared" si="4"/>
        <v>32.4</v>
      </c>
      <c r="V33" s="1">
        <f t="shared" si="5"/>
        <v>10</v>
      </c>
      <c r="W33" s="3">
        <f t="shared" si="3"/>
        <v>75.25</v>
      </c>
    </row>
    <row r="34" spans="2:23" ht="17" thickBot="1" x14ac:dyDescent="0.25">
      <c r="B34" s="18">
        <v>33461538</v>
      </c>
      <c r="C34" s="19" t="s">
        <v>104</v>
      </c>
      <c r="D34" s="19" t="s">
        <v>19</v>
      </c>
      <c r="E34" s="19" t="s">
        <v>105</v>
      </c>
      <c r="F34" s="19" t="s">
        <v>22</v>
      </c>
      <c r="G34" s="20" t="s">
        <v>83</v>
      </c>
      <c r="H34" s="20">
        <v>64</v>
      </c>
      <c r="I34" s="21">
        <v>80</v>
      </c>
      <c r="J34" s="22">
        <v>78</v>
      </c>
      <c r="K34" s="20">
        <v>10</v>
      </c>
      <c r="L34" s="20">
        <v>10</v>
      </c>
      <c r="M34" s="20">
        <v>10</v>
      </c>
      <c r="N34" s="20">
        <v>10</v>
      </c>
      <c r="O34" s="22">
        <v>10</v>
      </c>
      <c r="P34" s="37">
        <v>81.099999999999994</v>
      </c>
      <c r="Q34" s="43">
        <v>65</v>
      </c>
      <c r="R34" s="6">
        <v>73.05</v>
      </c>
      <c r="T34" s="1">
        <f t="shared" si="0"/>
        <v>36</v>
      </c>
      <c r="U34" s="1">
        <f t="shared" si="4"/>
        <v>35.1</v>
      </c>
      <c r="V34" s="1">
        <f t="shared" si="5"/>
        <v>10</v>
      </c>
      <c r="W34" s="3">
        <f t="shared" si="3"/>
        <v>81.099999999999994</v>
      </c>
    </row>
    <row r="35" spans="2:23" ht="17" thickBot="1" x14ac:dyDescent="0.25">
      <c r="B35" s="18">
        <v>21205779</v>
      </c>
      <c r="C35" s="19" t="s">
        <v>106</v>
      </c>
      <c r="D35" s="19" t="s">
        <v>107</v>
      </c>
      <c r="E35" s="19" t="s">
        <v>108</v>
      </c>
      <c r="F35" s="19" t="s">
        <v>22</v>
      </c>
      <c r="G35" s="20" t="s">
        <v>83</v>
      </c>
      <c r="H35" s="20">
        <v>54</v>
      </c>
      <c r="I35" s="21">
        <v>68</v>
      </c>
      <c r="J35" s="22">
        <v>50</v>
      </c>
      <c r="K35" s="20">
        <v>10</v>
      </c>
      <c r="L35" s="20">
        <v>10</v>
      </c>
      <c r="M35" s="20">
        <v>10</v>
      </c>
      <c r="N35" s="20">
        <v>10</v>
      </c>
      <c r="O35" s="22">
        <v>10</v>
      </c>
      <c r="P35" s="37">
        <v>63.1</v>
      </c>
      <c r="Q35" s="22">
        <v>54</v>
      </c>
      <c r="R35" s="38">
        <v>58.55</v>
      </c>
      <c r="T35" s="1">
        <f t="shared" si="0"/>
        <v>30.6</v>
      </c>
      <c r="U35" s="1">
        <f t="shared" si="4"/>
        <v>22.5</v>
      </c>
      <c r="V35" s="1">
        <f t="shared" si="5"/>
        <v>10</v>
      </c>
      <c r="W35" s="3">
        <f t="shared" si="3"/>
        <v>63.1</v>
      </c>
    </row>
    <row r="36" spans="2:23" ht="17" thickBot="1" x14ac:dyDescent="0.25">
      <c r="B36" s="18">
        <v>20556845</v>
      </c>
      <c r="C36" s="19" t="s">
        <v>109</v>
      </c>
      <c r="D36" s="19" t="s">
        <v>110</v>
      </c>
      <c r="E36" s="19" t="s">
        <v>111</v>
      </c>
      <c r="F36" s="19" t="s">
        <v>22</v>
      </c>
      <c r="G36" s="20" t="s">
        <v>83</v>
      </c>
      <c r="H36" s="20">
        <v>72</v>
      </c>
      <c r="I36" s="21">
        <v>90</v>
      </c>
      <c r="J36" s="22">
        <v>74</v>
      </c>
      <c r="K36" s="20">
        <v>10</v>
      </c>
      <c r="L36" s="20">
        <v>10</v>
      </c>
      <c r="M36" s="20">
        <v>10</v>
      </c>
      <c r="N36" s="20">
        <v>10</v>
      </c>
      <c r="O36" s="22">
        <v>10</v>
      </c>
      <c r="P36" s="37">
        <v>83.800000000000011</v>
      </c>
      <c r="Q36" s="22">
        <v>73</v>
      </c>
      <c r="R36" s="38">
        <v>78.400000000000006</v>
      </c>
      <c r="T36" s="1">
        <f t="shared" si="0"/>
        <v>40.5</v>
      </c>
      <c r="U36" s="1">
        <f t="shared" si="4"/>
        <v>33.300000000000004</v>
      </c>
      <c r="V36" s="1">
        <f t="shared" si="5"/>
        <v>10</v>
      </c>
      <c r="W36" s="3">
        <f t="shared" si="3"/>
        <v>83.800000000000011</v>
      </c>
    </row>
    <row r="37" spans="2:23" ht="17" thickBot="1" x14ac:dyDescent="0.25">
      <c r="B37" s="18">
        <v>33468974</v>
      </c>
      <c r="C37" s="19" t="s">
        <v>112</v>
      </c>
      <c r="D37" s="19" t="s">
        <v>113</v>
      </c>
      <c r="E37" s="19" t="s">
        <v>114</v>
      </c>
      <c r="F37" s="19" t="s">
        <v>22</v>
      </c>
      <c r="G37" s="20" t="s">
        <v>83</v>
      </c>
      <c r="H37" s="20">
        <v>50</v>
      </c>
      <c r="I37" s="21">
        <v>63</v>
      </c>
      <c r="J37" s="22">
        <v>77</v>
      </c>
      <c r="K37" s="20">
        <v>10</v>
      </c>
      <c r="L37" s="20">
        <v>10</v>
      </c>
      <c r="M37" s="20">
        <v>10</v>
      </c>
      <c r="N37" s="20">
        <v>10</v>
      </c>
      <c r="O37" s="22">
        <v>10</v>
      </c>
      <c r="P37" s="37">
        <v>73</v>
      </c>
      <c r="Q37" s="22">
        <v>72</v>
      </c>
      <c r="R37" s="6">
        <v>72.5</v>
      </c>
      <c r="T37" s="1">
        <f t="shared" si="0"/>
        <v>28.35</v>
      </c>
      <c r="U37" s="1">
        <f t="shared" si="4"/>
        <v>34.65</v>
      </c>
      <c r="V37" s="1">
        <f t="shared" si="5"/>
        <v>10</v>
      </c>
      <c r="W37" s="3">
        <f t="shared" si="3"/>
        <v>73</v>
      </c>
    </row>
    <row r="38" spans="2:23" ht="17" thickBot="1" x14ac:dyDescent="0.25">
      <c r="B38" s="18">
        <v>20087136</v>
      </c>
      <c r="C38" s="19" t="s">
        <v>115</v>
      </c>
      <c r="D38" s="19" t="s">
        <v>116</v>
      </c>
      <c r="E38" s="19" t="s">
        <v>117</v>
      </c>
      <c r="F38" s="19" t="s">
        <v>22</v>
      </c>
      <c r="G38" s="20" t="s">
        <v>83</v>
      </c>
      <c r="H38" s="20">
        <v>46</v>
      </c>
      <c r="I38" s="21">
        <v>58</v>
      </c>
      <c r="J38" s="22">
        <v>77</v>
      </c>
      <c r="K38" s="20">
        <v>10</v>
      </c>
      <c r="L38" s="20">
        <v>10</v>
      </c>
      <c r="M38" s="33"/>
      <c r="N38" s="20">
        <v>10</v>
      </c>
      <c r="O38" s="22">
        <v>8</v>
      </c>
      <c r="P38" s="37">
        <v>68.75</v>
      </c>
      <c r="Q38" s="22">
        <v>64</v>
      </c>
      <c r="R38" s="38">
        <v>66.375</v>
      </c>
      <c r="T38" s="1">
        <f t="shared" si="0"/>
        <v>26.1</v>
      </c>
      <c r="U38" s="1">
        <f t="shared" si="4"/>
        <v>34.65</v>
      </c>
      <c r="V38" s="1">
        <f t="shared" si="5"/>
        <v>8</v>
      </c>
      <c r="W38" s="3">
        <f t="shared" si="3"/>
        <v>68.75</v>
      </c>
    </row>
    <row r="39" spans="2:23" ht="17" thickBot="1" x14ac:dyDescent="0.25">
      <c r="B39" s="18">
        <v>21062293</v>
      </c>
      <c r="C39" s="19" t="s">
        <v>118</v>
      </c>
      <c r="D39" s="19" t="s">
        <v>119</v>
      </c>
      <c r="E39" s="19" t="s">
        <v>120</v>
      </c>
      <c r="F39" s="19" t="s">
        <v>22</v>
      </c>
      <c r="G39" s="20" t="s">
        <v>83</v>
      </c>
      <c r="H39" s="20">
        <v>53</v>
      </c>
      <c r="I39" s="21">
        <v>66</v>
      </c>
      <c r="J39" s="22">
        <v>77</v>
      </c>
      <c r="K39" s="20">
        <v>10</v>
      </c>
      <c r="L39" s="20">
        <v>10</v>
      </c>
      <c r="M39" s="20">
        <v>10</v>
      </c>
      <c r="N39" s="20">
        <v>10</v>
      </c>
      <c r="O39" s="22">
        <v>10</v>
      </c>
      <c r="P39" s="37">
        <v>74.349999999999994</v>
      </c>
      <c r="Q39" s="22">
        <v>72</v>
      </c>
      <c r="R39" s="6">
        <v>73.174999999999997</v>
      </c>
      <c r="T39" s="1">
        <f t="shared" si="0"/>
        <v>29.7</v>
      </c>
      <c r="U39" s="1">
        <f t="shared" si="4"/>
        <v>34.65</v>
      </c>
      <c r="V39" s="1">
        <f t="shared" si="5"/>
        <v>10</v>
      </c>
      <c r="W39" s="3">
        <f t="shared" si="3"/>
        <v>74.349999999999994</v>
      </c>
    </row>
    <row r="40" spans="2:23" ht="17" thickBot="1" x14ac:dyDescent="0.25">
      <c r="B40" s="18">
        <v>33477469</v>
      </c>
      <c r="C40" s="19" t="s">
        <v>121</v>
      </c>
      <c r="D40" s="19" t="s">
        <v>122</v>
      </c>
      <c r="E40" s="19" t="s">
        <v>123</v>
      </c>
      <c r="F40" s="19" t="s">
        <v>22</v>
      </c>
      <c r="G40" s="20" t="s">
        <v>83</v>
      </c>
      <c r="H40" s="20">
        <v>32</v>
      </c>
      <c r="I40" s="21">
        <v>40</v>
      </c>
      <c r="J40" s="22">
        <v>65</v>
      </c>
      <c r="K40" s="20">
        <v>10</v>
      </c>
      <c r="L40" s="20">
        <v>10</v>
      </c>
      <c r="M40" s="20">
        <v>10</v>
      </c>
      <c r="N40" s="20">
        <v>10</v>
      </c>
      <c r="O40" s="22">
        <v>10</v>
      </c>
      <c r="P40" s="37">
        <v>57.25</v>
      </c>
      <c r="Q40" s="22">
        <v>62</v>
      </c>
      <c r="R40" s="38">
        <v>59.625</v>
      </c>
      <c r="T40" s="1">
        <f t="shared" si="0"/>
        <v>18</v>
      </c>
      <c r="U40" s="1">
        <f t="shared" si="4"/>
        <v>29.25</v>
      </c>
      <c r="V40" s="1">
        <f t="shared" si="5"/>
        <v>10</v>
      </c>
      <c r="W40" s="3">
        <f t="shared" si="3"/>
        <v>57.25</v>
      </c>
    </row>
    <row r="41" spans="2:23" ht="17" thickBot="1" x14ac:dyDescent="0.25">
      <c r="B41" s="18">
        <v>22224920</v>
      </c>
      <c r="C41" s="19" t="s">
        <v>124</v>
      </c>
      <c r="D41" s="19" t="s">
        <v>24</v>
      </c>
      <c r="E41" s="19" t="s">
        <v>125</v>
      </c>
      <c r="F41" s="19" t="s">
        <v>18</v>
      </c>
      <c r="G41" s="20" t="s">
        <v>83</v>
      </c>
      <c r="H41" s="20">
        <v>41</v>
      </c>
      <c r="I41" s="21">
        <v>51</v>
      </c>
      <c r="J41" s="22">
        <v>78</v>
      </c>
      <c r="K41" s="20">
        <v>10</v>
      </c>
      <c r="L41" s="20">
        <v>10</v>
      </c>
      <c r="M41" s="20">
        <v>10</v>
      </c>
      <c r="N41" s="20">
        <v>10</v>
      </c>
      <c r="O41" s="22">
        <v>10</v>
      </c>
      <c r="P41" s="37">
        <v>68.05</v>
      </c>
      <c r="Q41" s="22">
        <v>70</v>
      </c>
      <c r="R41" s="38">
        <v>69.025000000000006</v>
      </c>
      <c r="T41" s="1">
        <f t="shared" si="0"/>
        <v>22.95</v>
      </c>
      <c r="U41" s="1">
        <f t="shared" si="4"/>
        <v>35.1</v>
      </c>
      <c r="V41" s="1">
        <f t="shared" si="5"/>
        <v>10</v>
      </c>
      <c r="W41" s="3">
        <f t="shared" si="3"/>
        <v>68.05</v>
      </c>
    </row>
    <row r="42" spans="2:23" ht="17" thickBot="1" x14ac:dyDescent="0.25">
      <c r="B42" s="18">
        <v>23628790</v>
      </c>
      <c r="C42" s="19" t="s">
        <v>126</v>
      </c>
      <c r="D42" s="19" t="s">
        <v>127</v>
      </c>
      <c r="E42" s="19" t="s">
        <v>128</v>
      </c>
      <c r="F42" s="19" t="s">
        <v>22</v>
      </c>
      <c r="G42" s="20" t="s">
        <v>83</v>
      </c>
      <c r="H42" s="20">
        <v>49</v>
      </c>
      <c r="I42" s="21">
        <v>61</v>
      </c>
      <c r="J42" s="22">
        <v>55</v>
      </c>
      <c r="K42" s="20">
        <v>10</v>
      </c>
      <c r="L42" s="20">
        <v>10</v>
      </c>
      <c r="M42" s="20">
        <v>10</v>
      </c>
      <c r="N42" s="20">
        <v>10</v>
      </c>
      <c r="O42" s="22">
        <v>10</v>
      </c>
      <c r="P42" s="37">
        <v>62.2</v>
      </c>
      <c r="Q42" s="22">
        <v>58</v>
      </c>
      <c r="R42" s="38">
        <v>60.1</v>
      </c>
      <c r="T42" s="1">
        <f t="shared" si="0"/>
        <v>27.45</v>
      </c>
      <c r="U42" s="1">
        <f t="shared" si="4"/>
        <v>24.75</v>
      </c>
      <c r="V42" s="1">
        <f t="shared" si="5"/>
        <v>10</v>
      </c>
      <c r="W42" s="3">
        <f t="shared" si="3"/>
        <v>62.2</v>
      </c>
    </row>
    <row r="43" spans="2:23" ht="17" thickBot="1" x14ac:dyDescent="0.25">
      <c r="B43" s="18">
        <v>29799015</v>
      </c>
      <c r="C43" s="19" t="s">
        <v>129</v>
      </c>
      <c r="D43" s="19" t="s">
        <v>130</v>
      </c>
      <c r="E43" s="19" t="s">
        <v>131</v>
      </c>
      <c r="F43" s="19" t="s">
        <v>22</v>
      </c>
      <c r="G43" s="20" t="s">
        <v>83</v>
      </c>
      <c r="H43" s="20">
        <v>38</v>
      </c>
      <c r="I43" s="21">
        <v>48</v>
      </c>
      <c r="J43" s="22">
        <v>76</v>
      </c>
      <c r="K43" s="20">
        <v>10</v>
      </c>
      <c r="L43" s="20">
        <v>10</v>
      </c>
      <c r="M43" s="20">
        <v>10</v>
      </c>
      <c r="N43" s="20">
        <v>10</v>
      </c>
      <c r="O43" s="22">
        <v>10</v>
      </c>
      <c r="P43" s="37">
        <v>65.800000000000011</v>
      </c>
      <c r="Q43" s="22">
        <v>60</v>
      </c>
      <c r="R43" s="38">
        <v>62.900000000000006</v>
      </c>
      <c r="T43" s="1">
        <f t="shared" si="0"/>
        <v>21.6</v>
      </c>
      <c r="U43" s="1">
        <f t="shared" si="4"/>
        <v>34.200000000000003</v>
      </c>
      <c r="V43" s="1">
        <f t="shared" si="5"/>
        <v>10</v>
      </c>
      <c r="W43" s="3">
        <f t="shared" si="3"/>
        <v>65.800000000000011</v>
      </c>
    </row>
    <row r="44" spans="2:23" ht="17" thickBot="1" x14ac:dyDescent="0.25">
      <c r="B44" s="18">
        <v>25757377</v>
      </c>
      <c r="C44" s="19" t="s">
        <v>132</v>
      </c>
      <c r="D44" s="19" t="s">
        <v>133</v>
      </c>
      <c r="E44" s="19" t="s">
        <v>134</v>
      </c>
      <c r="F44" s="19" t="s">
        <v>22</v>
      </c>
      <c r="G44" s="20" t="s">
        <v>83</v>
      </c>
      <c r="H44" s="20">
        <v>31</v>
      </c>
      <c r="I44" s="21">
        <v>39</v>
      </c>
      <c r="J44" s="22">
        <v>56</v>
      </c>
      <c r="K44" s="20">
        <v>10</v>
      </c>
      <c r="L44" s="20">
        <v>10</v>
      </c>
      <c r="M44" s="20">
        <v>10</v>
      </c>
      <c r="N44" s="20">
        <v>10</v>
      </c>
      <c r="O44" s="22">
        <v>10</v>
      </c>
      <c r="P44" s="37">
        <v>52.75</v>
      </c>
      <c r="Q44" s="49">
        <v>33</v>
      </c>
      <c r="R44" s="48">
        <v>42.875</v>
      </c>
      <c r="T44" s="1">
        <f t="shared" si="0"/>
        <v>17.55</v>
      </c>
      <c r="U44" s="1">
        <f t="shared" si="4"/>
        <v>25.2</v>
      </c>
      <c r="V44" s="1">
        <f t="shared" si="5"/>
        <v>10</v>
      </c>
      <c r="W44" s="3">
        <f t="shared" si="3"/>
        <v>52.75</v>
      </c>
    </row>
    <row r="45" spans="2:23" ht="17" thickBot="1" x14ac:dyDescent="0.25">
      <c r="B45" s="18">
        <v>23428120</v>
      </c>
      <c r="C45" s="19" t="s">
        <v>135</v>
      </c>
      <c r="D45" s="19" t="s">
        <v>136</v>
      </c>
      <c r="E45" s="19" t="s">
        <v>137</v>
      </c>
      <c r="F45" s="19" t="s">
        <v>22</v>
      </c>
      <c r="G45" s="20" t="s">
        <v>83</v>
      </c>
      <c r="H45" s="20">
        <v>33</v>
      </c>
      <c r="I45" s="21">
        <v>41</v>
      </c>
      <c r="J45" s="22">
        <v>78</v>
      </c>
      <c r="K45" s="20">
        <v>10</v>
      </c>
      <c r="L45" s="20">
        <v>10</v>
      </c>
      <c r="M45" s="20">
        <v>10</v>
      </c>
      <c r="N45" s="20">
        <v>10</v>
      </c>
      <c r="O45" s="22">
        <v>10</v>
      </c>
      <c r="P45" s="37">
        <v>63.55</v>
      </c>
      <c r="Q45" s="22">
        <v>69</v>
      </c>
      <c r="R45" s="38">
        <v>66.275000000000006</v>
      </c>
      <c r="T45" s="1">
        <f t="shared" si="0"/>
        <v>18.45</v>
      </c>
      <c r="U45" s="1">
        <f t="shared" si="4"/>
        <v>35.1</v>
      </c>
      <c r="V45" s="1">
        <f t="shared" si="5"/>
        <v>10</v>
      </c>
      <c r="W45" s="3">
        <f t="shared" si="3"/>
        <v>63.55</v>
      </c>
    </row>
    <row r="46" spans="2:23" ht="17" thickBot="1" x14ac:dyDescent="0.25">
      <c r="B46" s="18">
        <v>22909427</v>
      </c>
      <c r="C46" s="19" t="s">
        <v>138</v>
      </c>
      <c r="D46" s="19" t="s">
        <v>139</v>
      </c>
      <c r="E46" s="19" t="s">
        <v>140</v>
      </c>
      <c r="F46" s="19" t="s">
        <v>22</v>
      </c>
      <c r="G46" s="20" t="s">
        <v>83</v>
      </c>
      <c r="H46" s="20">
        <v>42</v>
      </c>
      <c r="I46" s="21">
        <v>53</v>
      </c>
      <c r="J46" s="22">
        <v>55</v>
      </c>
      <c r="K46" s="20">
        <v>10</v>
      </c>
      <c r="L46" s="20">
        <v>10</v>
      </c>
      <c r="M46" s="20">
        <v>10</v>
      </c>
      <c r="N46" s="20">
        <v>10</v>
      </c>
      <c r="O46" s="22">
        <v>10</v>
      </c>
      <c r="P46" s="37">
        <v>58.6</v>
      </c>
      <c r="Q46" s="22">
        <v>74</v>
      </c>
      <c r="R46" s="38">
        <v>66.3</v>
      </c>
      <c r="T46" s="1">
        <f t="shared" si="0"/>
        <v>23.85</v>
      </c>
      <c r="U46" s="1">
        <f t="shared" si="4"/>
        <v>24.75</v>
      </c>
      <c r="V46" s="1">
        <f t="shared" si="5"/>
        <v>10</v>
      </c>
      <c r="W46" s="3">
        <f t="shared" si="3"/>
        <v>58.6</v>
      </c>
    </row>
    <row r="47" spans="2:23" ht="17" thickBot="1" x14ac:dyDescent="0.25">
      <c r="B47" s="18">
        <v>31450067</v>
      </c>
      <c r="C47" s="19" t="s">
        <v>141</v>
      </c>
      <c r="D47" s="19" t="s">
        <v>142</v>
      </c>
      <c r="E47" s="19" t="s">
        <v>143</v>
      </c>
      <c r="F47" s="19" t="s">
        <v>22</v>
      </c>
      <c r="G47" s="20" t="s">
        <v>83</v>
      </c>
      <c r="H47" s="20">
        <v>66</v>
      </c>
      <c r="I47" s="21">
        <v>83</v>
      </c>
      <c r="J47" s="22">
        <v>71</v>
      </c>
      <c r="K47" s="20">
        <v>10</v>
      </c>
      <c r="L47" s="20">
        <v>10</v>
      </c>
      <c r="M47" s="20">
        <v>10</v>
      </c>
      <c r="N47" s="20">
        <v>10</v>
      </c>
      <c r="O47" s="22">
        <v>10</v>
      </c>
      <c r="P47" s="37">
        <v>79.3</v>
      </c>
      <c r="Q47" s="22">
        <v>50</v>
      </c>
      <c r="R47" s="38">
        <v>64.650000000000006</v>
      </c>
      <c r="T47" s="1">
        <f t="shared" si="0"/>
        <v>37.35</v>
      </c>
      <c r="U47" s="1">
        <f t="shared" si="4"/>
        <v>31.95</v>
      </c>
      <c r="V47" s="1">
        <f t="shared" si="5"/>
        <v>10</v>
      </c>
      <c r="W47" s="3">
        <f t="shared" si="3"/>
        <v>79.3</v>
      </c>
    </row>
    <row r="48" spans="2:23" ht="17" thickBot="1" x14ac:dyDescent="0.25">
      <c r="B48" s="18">
        <v>20551584</v>
      </c>
      <c r="C48" s="19" t="s">
        <v>144</v>
      </c>
      <c r="D48" s="19" t="s">
        <v>145</v>
      </c>
      <c r="E48" s="19" t="s">
        <v>146</v>
      </c>
      <c r="F48" s="19" t="s">
        <v>22</v>
      </c>
      <c r="G48" s="20" t="s">
        <v>83</v>
      </c>
      <c r="H48" s="20">
        <v>27</v>
      </c>
      <c r="I48" s="21">
        <v>34</v>
      </c>
      <c r="J48" s="22">
        <v>50</v>
      </c>
      <c r="K48" s="20">
        <v>10</v>
      </c>
      <c r="L48" s="20">
        <v>10</v>
      </c>
      <c r="M48" s="20">
        <v>10</v>
      </c>
      <c r="N48" s="20">
        <v>10</v>
      </c>
      <c r="O48" s="22">
        <v>10</v>
      </c>
      <c r="P48" s="37">
        <v>47.8</v>
      </c>
      <c r="Q48" s="22">
        <v>57</v>
      </c>
      <c r="R48" s="38">
        <v>52.4</v>
      </c>
      <c r="T48" s="1">
        <f t="shared" si="0"/>
        <v>15.3</v>
      </c>
      <c r="U48" s="1">
        <f t="shared" si="4"/>
        <v>22.5</v>
      </c>
      <c r="V48" s="1">
        <f t="shared" si="5"/>
        <v>10</v>
      </c>
      <c r="W48" s="3">
        <f t="shared" si="3"/>
        <v>47.8</v>
      </c>
    </row>
    <row r="49" spans="2:23" ht="17" thickBot="1" x14ac:dyDescent="0.25">
      <c r="B49" s="18">
        <v>21063990</v>
      </c>
      <c r="C49" s="19" t="s">
        <v>147</v>
      </c>
      <c r="D49" s="19" t="s">
        <v>148</v>
      </c>
      <c r="E49" s="19" t="s">
        <v>149</v>
      </c>
      <c r="F49" s="19" t="s">
        <v>22</v>
      </c>
      <c r="G49" s="20" t="s">
        <v>83</v>
      </c>
      <c r="H49" s="20">
        <v>59</v>
      </c>
      <c r="I49" s="21">
        <v>74</v>
      </c>
      <c r="J49" s="22">
        <v>74</v>
      </c>
      <c r="K49" s="20">
        <v>10</v>
      </c>
      <c r="L49" s="20">
        <v>10</v>
      </c>
      <c r="M49" s="20">
        <v>10</v>
      </c>
      <c r="N49" s="20">
        <v>10</v>
      </c>
      <c r="O49" s="22">
        <v>10</v>
      </c>
      <c r="P49" s="37">
        <v>76.600000000000009</v>
      </c>
      <c r="Q49" s="22">
        <v>60</v>
      </c>
      <c r="R49" s="38">
        <v>68.300000000000011</v>
      </c>
      <c r="T49" s="1">
        <f t="shared" si="0"/>
        <v>33.300000000000004</v>
      </c>
      <c r="U49" s="1">
        <f t="shared" si="4"/>
        <v>33.300000000000004</v>
      </c>
      <c r="V49" s="1">
        <f t="shared" si="5"/>
        <v>10</v>
      </c>
      <c r="W49" s="3">
        <f t="shared" si="3"/>
        <v>76.600000000000009</v>
      </c>
    </row>
    <row r="50" spans="2:23" ht="17" thickBot="1" x14ac:dyDescent="0.25">
      <c r="B50" s="18">
        <v>22407553</v>
      </c>
      <c r="C50" s="19" t="s">
        <v>150</v>
      </c>
      <c r="D50" s="19" t="s">
        <v>151</v>
      </c>
      <c r="E50" s="19" t="s">
        <v>152</v>
      </c>
      <c r="F50" s="19" t="s">
        <v>22</v>
      </c>
      <c r="G50" s="20" t="s">
        <v>83</v>
      </c>
      <c r="H50" s="20">
        <v>41</v>
      </c>
      <c r="I50" s="21">
        <v>51</v>
      </c>
      <c r="J50" s="22">
        <v>40</v>
      </c>
      <c r="K50" s="20">
        <v>10</v>
      </c>
      <c r="L50" s="20">
        <v>10</v>
      </c>
      <c r="M50" s="20">
        <v>10</v>
      </c>
      <c r="N50" s="20">
        <v>10</v>
      </c>
      <c r="O50" s="22">
        <v>10</v>
      </c>
      <c r="P50" s="37">
        <v>50.95</v>
      </c>
      <c r="Q50" s="49">
        <v>0</v>
      </c>
      <c r="R50" s="48">
        <v>25.475000000000001</v>
      </c>
      <c r="T50" s="1">
        <f t="shared" si="0"/>
        <v>22.95</v>
      </c>
      <c r="U50" s="1">
        <f t="shared" si="4"/>
        <v>18</v>
      </c>
      <c r="V50" s="1">
        <f t="shared" si="5"/>
        <v>10</v>
      </c>
      <c r="W50" s="3">
        <f t="shared" si="3"/>
        <v>50.95</v>
      </c>
    </row>
    <row r="51" spans="2:23" ht="17" thickBot="1" x14ac:dyDescent="0.25">
      <c r="B51" s="18">
        <v>24048739</v>
      </c>
      <c r="C51" s="56" t="s">
        <v>153</v>
      </c>
      <c r="D51" s="19" t="s">
        <v>154</v>
      </c>
      <c r="E51" s="19" t="s">
        <v>155</v>
      </c>
      <c r="F51" s="19" t="s">
        <v>26</v>
      </c>
      <c r="G51" s="20" t="s">
        <v>83</v>
      </c>
      <c r="H51" s="20">
        <v>65</v>
      </c>
      <c r="I51" s="21">
        <v>81</v>
      </c>
      <c r="J51" s="22">
        <v>48</v>
      </c>
      <c r="K51" s="20">
        <v>10</v>
      </c>
      <c r="L51" s="20">
        <v>10</v>
      </c>
      <c r="M51" s="20">
        <v>10</v>
      </c>
      <c r="N51" s="20">
        <v>10</v>
      </c>
      <c r="O51" s="22">
        <v>10</v>
      </c>
      <c r="P51" s="37">
        <v>68.050000000000011</v>
      </c>
      <c r="Q51" s="43">
        <v>76</v>
      </c>
      <c r="R51" s="57">
        <v>72</v>
      </c>
      <c r="T51" s="1">
        <f t="shared" si="0"/>
        <v>36.450000000000003</v>
      </c>
      <c r="U51" s="1">
        <f t="shared" si="4"/>
        <v>21.6</v>
      </c>
      <c r="V51" s="1">
        <f t="shared" si="5"/>
        <v>10</v>
      </c>
      <c r="W51" s="3">
        <f t="shared" si="3"/>
        <v>68.050000000000011</v>
      </c>
    </row>
    <row r="52" spans="2:23" ht="17" thickBot="1" x14ac:dyDescent="0.25">
      <c r="B52" s="18">
        <v>10729968</v>
      </c>
      <c r="C52" s="19" t="s">
        <v>156</v>
      </c>
      <c r="D52" s="19" t="s">
        <v>157</v>
      </c>
      <c r="E52" s="19" t="s">
        <v>158</v>
      </c>
      <c r="F52" s="19" t="s">
        <v>69</v>
      </c>
      <c r="G52" s="20" t="s">
        <v>83</v>
      </c>
      <c r="H52" s="20">
        <v>56</v>
      </c>
      <c r="I52" s="21">
        <v>70</v>
      </c>
      <c r="J52" s="22">
        <v>72</v>
      </c>
      <c r="K52" s="20">
        <v>10</v>
      </c>
      <c r="L52" s="20">
        <v>10</v>
      </c>
      <c r="M52" s="20">
        <v>10</v>
      </c>
      <c r="N52" s="20">
        <v>10</v>
      </c>
      <c r="O52" s="22">
        <v>10</v>
      </c>
      <c r="P52" s="37">
        <v>73.900000000000006</v>
      </c>
      <c r="Q52" s="22">
        <v>66</v>
      </c>
      <c r="R52" s="38">
        <v>69.95</v>
      </c>
      <c r="T52" s="1">
        <f t="shared" si="0"/>
        <v>31.5</v>
      </c>
      <c r="U52" s="1">
        <f t="shared" si="4"/>
        <v>32.4</v>
      </c>
      <c r="V52" s="1">
        <f t="shared" si="5"/>
        <v>10</v>
      </c>
      <c r="W52" s="3">
        <f t="shared" si="3"/>
        <v>73.900000000000006</v>
      </c>
    </row>
    <row r="53" spans="2:23" ht="17" thickBot="1" x14ac:dyDescent="0.25">
      <c r="B53" s="18">
        <v>20557213</v>
      </c>
      <c r="C53" s="19" t="s">
        <v>159</v>
      </c>
      <c r="D53" s="19" t="s">
        <v>160</v>
      </c>
      <c r="E53" s="19" t="s">
        <v>161</v>
      </c>
      <c r="F53" s="19" t="s">
        <v>22</v>
      </c>
      <c r="G53" s="20" t="s">
        <v>83</v>
      </c>
      <c r="H53" s="20">
        <v>55</v>
      </c>
      <c r="I53" s="21">
        <v>69</v>
      </c>
      <c r="J53" s="22">
        <v>78</v>
      </c>
      <c r="K53" s="20">
        <v>10</v>
      </c>
      <c r="L53" s="20">
        <v>10</v>
      </c>
      <c r="M53" s="20">
        <v>10</v>
      </c>
      <c r="N53" s="20">
        <v>10</v>
      </c>
      <c r="O53" s="22">
        <v>10</v>
      </c>
      <c r="P53" s="37">
        <v>76.150000000000006</v>
      </c>
      <c r="Q53" s="22">
        <v>73</v>
      </c>
      <c r="R53" s="38">
        <v>74.575000000000003</v>
      </c>
      <c r="T53" s="1">
        <f t="shared" si="0"/>
        <v>31.05</v>
      </c>
      <c r="U53" s="1">
        <f t="shared" si="4"/>
        <v>35.1</v>
      </c>
      <c r="V53" s="1">
        <f t="shared" si="5"/>
        <v>10</v>
      </c>
      <c r="W53" s="3">
        <f t="shared" si="3"/>
        <v>76.150000000000006</v>
      </c>
    </row>
    <row r="54" spans="2:23" ht="17" thickBot="1" x14ac:dyDescent="0.25">
      <c r="B54" s="18">
        <v>22773533</v>
      </c>
      <c r="C54" s="19" t="s">
        <v>159</v>
      </c>
      <c r="D54" s="19" t="s">
        <v>162</v>
      </c>
      <c r="E54" s="19" t="s">
        <v>163</v>
      </c>
      <c r="F54" s="19" t="s">
        <v>22</v>
      </c>
      <c r="G54" s="20" t="s">
        <v>83</v>
      </c>
      <c r="H54" s="20">
        <v>53</v>
      </c>
      <c r="I54" s="21">
        <v>66</v>
      </c>
      <c r="J54" s="22">
        <v>74</v>
      </c>
      <c r="K54" s="20">
        <v>10</v>
      </c>
      <c r="L54" s="20">
        <v>10</v>
      </c>
      <c r="M54" s="20">
        <v>10</v>
      </c>
      <c r="N54" s="20">
        <v>10</v>
      </c>
      <c r="O54" s="22">
        <v>10</v>
      </c>
      <c r="P54" s="37">
        <v>73</v>
      </c>
      <c r="Q54" s="22">
        <v>65</v>
      </c>
      <c r="R54" s="38">
        <v>69</v>
      </c>
      <c r="T54" s="1">
        <f t="shared" si="0"/>
        <v>29.7</v>
      </c>
      <c r="U54" s="1">
        <f t="shared" si="4"/>
        <v>33.300000000000004</v>
      </c>
      <c r="V54" s="1">
        <f t="shared" si="5"/>
        <v>10</v>
      </c>
      <c r="W54" s="3">
        <f t="shared" si="3"/>
        <v>73</v>
      </c>
    </row>
    <row r="55" spans="2:23" ht="17" thickBot="1" x14ac:dyDescent="0.25">
      <c r="B55" s="18">
        <v>29686415</v>
      </c>
      <c r="C55" s="19" t="s">
        <v>164</v>
      </c>
      <c r="D55" s="19" t="s">
        <v>165</v>
      </c>
      <c r="E55" s="19" t="s">
        <v>166</v>
      </c>
      <c r="F55" s="19" t="s">
        <v>69</v>
      </c>
      <c r="G55" s="20" t="s">
        <v>83</v>
      </c>
      <c r="H55" s="20">
        <v>25</v>
      </c>
      <c r="I55" s="21">
        <v>31</v>
      </c>
      <c r="J55" s="22">
        <v>65</v>
      </c>
      <c r="K55" s="20">
        <v>10</v>
      </c>
      <c r="L55" s="20">
        <v>10</v>
      </c>
      <c r="M55" s="20">
        <v>10</v>
      </c>
      <c r="N55" s="20">
        <v>10</v>
      </c>
      <c r="O55" s="22">
        <v>10</v>
      </c>
      <c r="P55" s="37">
        <v>53.2</v>
      </c>
      <c r="Q55" s="49">
        <v>40</v>
      </c>
      <c r="R55" s="48">
        <v>46.6</v>
      </c>
      <c r="T55" s="1">
        <f t="shared" si="0"/>
        <v>13.950000000000001</v>
      </c>
      <c r="U55" s="1">
        <f t="shared" si="4"/>
        <v>29.25</v>
      </c>
      <c r="V55" s="1">
        <f t="shared" si="5"/>
        <v>10</v>
      </c>
      <c r="W55" s="3">
        <f t="shared" si="3"/>
        <v>53.2</v>
      </c>
    </row>
    <row r="56" spans="2:23" ht="17" thickBot="1" x14ac:dyDescent="0.25">
      <c r="B56" s="18">
        <v>32918585</v>
      </c>
      <c r="C56" s="19" t="s">
        <v>167</v>
      </c>
      <c r="D56" s="19" t="s">
        <v>168</v>
      </c>
      <c r="E56" s="19" t="s">
        <v>169</v>
      </c>
      <c r="F56" s="19" t="s">
        <v>22</v>
      </c>
      <c r="G56" s="20" t="s">
        <v>83</v>
      </c>
      <c r="H56" s="20">
        <v>40</v>
      </c>
      <c r="I56" s="21">
        <v>50</v>
      </c>
      <c r="J56" s="22">
        <v>65</v>
      </c>
      <c r="K56" s="20">
        <v>10</v>
      </c>
      <c r="L56" s="20">
        <v>10</v>
      </c>
      <c r="M56" s="20">
        <v>10</v>
      </c>
      <c r="N56" s="20">
        <v>10</v>
      </c>
      <c r="O56" s="22">
        <v>10</v>
      </c>
      <c r="P56" s="37">
        <v>61.75</v>
      </c>
      <c r="Q56" s="22">
        <v>53</v>
      </c>
      <c r="R56" s="38">
        <v>57.375</v>
      </c>
      <c r="T56" s="1">
        <f t="shared" si="0"/>
        <v>22.5</v>
      </c>
      <c r="U56" s="1">
        <f t="shared" si="4"/>
        <v>29.25</v>
      </c>
      <c r="V56" s="1">
        <f t="shared" si="5"/>
        <v>10</v>
      </c>
      <c r="W56" s="3">
        <f t="shared" si="3"/>
        <v>61.75</v>
      </c>
    </row>
    <row r="57" spans="2:23" ht="17" thickBot="1" x14ac:dyDescent="0.25">
      <c r="B57" s="18">
        <v>31462057</v>
      </c>
      <c r="C57" s="4" t="s">
        <v>170</v>
      </c>
      <c r="D57" s="19" t="s">
        <v>171</v>
      </c>
      <c r="E57" s="19" t="s">
        <v>172</v>
      </c>
      <c r="F57" s="19" t="s">
        <v>22</v>
      </c>
      <c r="G57" s="20" t="s">
        <v>83</v>
      </c>
      <c r="H57" s="20">
        <v>40</v>
      </c>
      <c r="I57" s="21">
        <v>50</v>
      </c>
      <c r="J57" s="22">
        <v>50</v>
      </c>
      <c r="K57" s="20">
        <v>10</v>
      </c>
      <c r="L57" s="20">
        <v>10</v>
      </c>
      <c r="M57" s="20">
        <v>10</v>
      </c>
      <c r="N57" s="20">
        <v>10</v>
      </c>
      <c r="O57" s="22">
        <v>10</v>
      </c>
      <c r="P57" s="37">
        <v>55</v>
      </c>
      <c r="Q57" s="22">
        <v>65</v>
      </c>
      <c r="R57" s="38">
        <v>60</v>
      </c>
      <c r="T57" s="1">
        <f t="shared" si="0"/>
        <v>22.5</v>
      </c>
      <c r="U57" s="1">
        <f t="shared" si="4"/>
        <v>22.5</v>
      </c>
      <c r="V57" s="1">
        <f t="shared" si="5"/>
        <v>10</v>
      </c>
      <c r="W57" s="3">
        <f t="shared" si="3"/>
        <v>55</v>
      </c>
    </row>
    <row r="58" spans="2:23" ht="17" thickBot="1" x14ac:dyDescent="0.25">
      <c r="B58" s="18">
        <v>33329443</v>
      </c>
      <c r="C58" s="19" t="s">
        <v>173</v>
      </c>
      <c r="D58" s="19" t="s">
        <v>174</v>
      </c>
      <c r="E58" s="19" t="s">
        <v>175</v>
      </c>
      <c r="F58" s="19" t="s">
        <v>22</v>
      </c>
      <c r="G58" s="20" t="s">
        <v>83</v>
      </c>
      <c r="H58" s="20">
        <v>31</v>
      </c>
      <c r="I58" s="21">
        <v>39</v>
      </c>
      <c r="J58" s="22">
        <v>53</v>
      </c>
      <c r="K58" s="20">
        <v>10</v>
      </c>
      <c r="L58" s="20">
        <v>10</v>
      </c>
      <c r="M58" s="24"/>
      <c r="N58" s="20">
        <v>10</v>
      </c>
      <c r="O58" s="22">
        <v>8</v>
      </c>
      <c r="P58" s="37">
        <v>49.400000000000006</v>
      </c>
      <c r="Q58" s="41">
        <v>48</v>
      </c>
      <c r="R58" s="6">
        <v>48.7</v>
      </c>
      <c r="T58" s="1">
        <f t="shared" si="0"/>
        <v>17.55</v>
      </c>
      <c r="U58" s="1">
        <f t="shared" si="4"/>
        <v>23.85</v>
      </c>
      <c r="V58" s="1">
        <f t="shared" si="5"/>
        <v>8</v>
      </c>
      <c r="W58" s="3">
        <f t="shared" si="3"/>
        <v>49.400000000000006</v>
      </c>
    </row>
    <row r="59" spans="2:23" ht="17" thickBot="1" x14ac:dyDescent="0.25">
      <c r="B59" s="18">
        <v>29778069</v>
      </c>
      <c r="C59" s="19" t="s">
        <v>176</v>
      </c>
      <c r="D59" s="19" t="s">
        <v>177</v>
      </c>
      <c r="E59" s="19" t="s">
        <v>178</v>
      </c>
      <c r="F59" s="19" t="s">
        <v>22</v>
      </c>
      <c r="G59" s="20" t="s">
        <v>83</v>
      </c>
      <c r="H59" s="20">
        <v>48</v>
      </c>
      <c r="I59" s="21">
        <v>60</v>
      </c>
      <c r="J59" s="22">
        <v>53</v>
      </c>
      <c r="K59" s="20">
        <v>10</v>
      </c>
      <c r="L59" s="20">
        <v>10</v>
      </c>
      <c r="M59" s="20">
        <v>10</v>
      </c>
      <c r="N59" s="20">
        <v>10</v>
      </c>
      <c r="O59" s="22">
        <v>10</v>
      </c>
      <c r="P59" s="37">
        <v>60.85</v>
      </c>
      <c r="Q59" s="22">
        <v>69</v>
      </c>
      <c r="R59" s="38">
        <v>64.924999999999997</v>
      </c>
      <c r="T59" s="1">
        <f t="shared" si="0"/>
        <v>27</v>
      </c>
      <c r="U59" s="1">
        <f t="shared" si="4"/>
        <v>23.85</v>
      </c>
      <c r="V59" s="1">
        <f t="shared" si="5"/>
        <v>10</v>
      </c>
      <c r="W59" s="3">
        <f t="shared" si="3"/>
        <v>60.85</v>
      </c>
    </row>
    <row r="60" spans="2:23" ht="17" thickBot="1" x14ac:dyDescent="0.25">
      <c r="B60" s="18">
        <v>28308913</v>
      </c>
      <c r="C60" s="14" t="s">
        <v>179</v>
      </c>
      <c r="D60" s="19" t="s">
        <v>180</v>
      </c>
      <c r="E60" s="19" t="s">
        <v>181</v>
      </c>
      <c r="F60" s="19" t="s">
        <v>22</v>
      </c>
      <c r="G60" s="20" t="s">
        <v>83</v>
      </c>
      <c r="H60" s="20">
        <v>33</v>
      </c>
      <c r="I60" s="21">
        <v>41</v>
      </c>
      <c r="J60" s="22">
        <v>40</v>
      </c>
      <c r="K60" s="20">
        <v>10</v>
      </c>
      <c r="L60" s="20">
        <v>10</v>
      </c>
      <c r="M60" s="24"/>
      <c r="N60" s="20">
        <v>10</v>
      </c>
      <c r="O60" s="22">
        <v>8</v>
      </c>
      <c r="P60" s="37">
        <v>44.45</v>
      </c>
      <c r="Q60" s="22">
        <v>59</v>
      </c>
      <c r="R60" s="38">
        <v>51.725000000000001</v>
      </c>
      <c r="T60" s="1">
        <f t="shared" si="0"/>
        <v>18.45</v>
      </c>
      <c r="U60" s="1">
        <f t="shared" si="4"/>
        <v>18</v>
      </c>
      <c r="V60" s="1">
        <f t="shared" si="5"/>
        <v>8</v>
      </c>
      <c r="W60" s="3">
        <f t="shared" si="3"/>
        <v>44.45</v>
      </c>
    </row>
    <row r="61" spans="2:23" ht="17" thickBot="1" x14ac:dyDescent="0.25">
      <c r="B61" s="18">
        <v>31477895</v>
      </c>
      <c r="C61" s="19" t="s">
        <v>182</v>
      </c>
      <c r="D61" s="19" t="s">
        <v>183</v>
      </c>
      <c r="E61" s="19" t="s">
        <v>184</v>
      </c>
      <c r="F61" s="19" t="s">
        <v>22</v>
      </c>
      <c r="G61" s="20" t="s">
        <v>83</v>
      </c>
      <c r="H61" s="20">
        <v>47</v>
      </c>
      <c r="I61" s="21">
        <v>59</v>
      </c>
      <c r="J61" s="22">
        <v>48</v>
      </c>
      <c r="K61" s="20">
        <v>10</v>
      </c>
      <c r="L61" s="20">
        <v>10</v>
      </c>
      <c r="M61" s="20">
        <v>10</v>
      </c>
      <c r="N61" s="20">
        <v>10</v>
      </c>
      <c r="O61" s="22">
        <v>10</v>
      </c>
      <c r="P61" s="37">
        <v>58.150000000000006</v>
      </c>
      <c r="Q61" s="22">
        <v>59</v>
      </c>
      <c r="R61" s="38">
        <v>58.575000000000003</v>
      </c>
      <c r="T61" s="1">
        <f t="shared" si="0"/>
        <v>26.55</v>
      </c>
      <c r="U61" s="1">
        <f t="shared" si="4"/>
        <v>21.6</v>
      </c>
      <c r="V61" s="1">
        <f t="shared" si="5"/>
        <v>10</v>
      </c>
      <c r="W61" s="3">
        <f t="shared" si="3"/>
        <v>58.150000000000006</v>
      </c>
    </row>
    <row r="62" spans="2:23" ht="17" thickBot="1" x14ac:dyDescent="0.25">
      <c r="B62" s="18">
        <v>22861939</v>
      </c>
      <c r="C62" s="19" t="s">
        <v>185</v>
      </c>
      <c r="D62" s="19" t="s">
        <v>186</v>
      </c>
      <c r="E62" s="19" t="s">
        <v>187</v>
      </c>
      <c r="F62" s="19" t="s">
        <v>22</v>
      </c>
      <c r="G62" s="20" t="s">
        <v>83</v>
      </c>
      <c r="H62" s="20">
        <v>51</v>
      </c>
      <c r="I62" s="21">
        <v>64</v>
      </c>
      <c r="J62" s="22">
        <v>55</v>
      </c>
      <c r="K62" s="20">
        <v>10</v>
      </c>
      <c r="L62" s="20">
        <v>10</v>
      </c>
      <c r="M62" s="20">
        <v>10</v>
      </c>
      <c r="N62" s="20">
        <v>10</v>
      </c>
      <c r="O62" s="22">
        <v>10</v>
      </c>
      <c r="P62" s="6">
        <v>63.55</v>
      </c>
      <c r="Q62" s="22">
        <v>81</v>
      </c>
      <c r="R62" s="6">
        <v>72.275000000000006</v>
      </c>
      <c r="T62" s="1">
        <f t="shared" si="0"/>
        <v>28.8</v>
      </c>
      <c r="U62" s="1">
        <f t="shared" si="4"/>
        <v>24.75</v>
      </c>
      <c r="V62" s="1">
        <f t="shared" si="5"/>
        <v>10</v>
      </c>
      <c r="W62" s="3">
        <f t="shared" si="3"/>
        <v>63.55</v>
      </c>
    </row>
    <row r="63" spans="2:23" ht="17" thickBot="1" x14ac:dyDescent="0.25">
      <c r="B63" s="18">
        <v>33469970</v>
      </c>
      <c r="C63" s="19" t="s">
        <v>188</v>
      </c>
      <c r="D63" s="19" t="s">
        <v>189</v>
      </c>
      <c r="E63" s="19" t="s">
        <v>190</v>
      </c>
      <c r="F63" s="19" t="s">
        <v>22</v>
      </c>
      <c r="G63" s="20" t="s">
        <v>83</v>
      </c>
      <c r="H63" s="20">
        <v>51</v>
      </c>
      <c r="I63" s="21">
        <v>64</v>
      </c>
      <c r="J63" s="22">
        <v>77</v>
      </c>
      <c r="K63" s="20">
        <v>10</v>
      </c>
      <c r="L63" s="20">
        <v>10</v>
      </c>
      <c r="M63" s="20">
        <v>10</v>
      </c>
      <c r="N63" s="20">
        <v>10</v>
      </c>
      <c r="O63" s="22">
        <v>10</v>
      </c>
      <c r="P63" s="37">
        <v>73.45</v>
      </c>
      <c r="Q63" s="22">
        <v>80</v>
      </c>
      <c r="R63" s="38">
        <v>76.724999999999994</v>
      </c>
      <c r="T63" s="1">
        <f t="shared" si="0"/>
        <v>28.8</v>
      </c>
      <c r="U63" s="1">
        <f t="shared" si="4"/>
        <v>34.65</v>
      </c>
      <c r="V63" s="1">
        <f t="shared" si="5"/>
        <v>10</v>
      </c>
      <c r="W63" s="3">
        <f t="shared" si="3"/>
        <v>73.45</v>
      </c>
    </row>
    <row r="64" spans="2:23" ht="17" thickBot="1" x14ac:dyDescent="0.25">
      <c r="B64" s="18">
        <v>29741459</v>
      </c>
      <c r="C64" s="19" t="s">
        <v>191</v>
      </c>
      <c r="D64" s="19" t="s">
        <v>192</v>
      </c>
      <c r="E64" s="19" t="s">
        <v>193</v>
      </c>
      <c r="F64" s="19" t="s">
        <v>26</v>
      </c>
      <c r="G64" s="20" t="s">
        <v>83</v>
      </c>
      <c r="H64" s="20">
        <v>52</v>
      </c>
      <c r="I64" s="21">
        <v>66</v>
      </c>
      <c r="J64" s="22">
        <v>50</v>
      </c>
      <c r="K64" s="20">
        <v>10</v>
      </c>
      <c r="L64" s="20">
        <v>10</v>
      </c>
      <c r="M64" s="20">
        <v>10</v>
      </c>
      <c r="N64" s="20">
        <v>10</v>
      </c>
      <c r="O64" s="22">
        <v>10</v>
      </c>
      <c r="P64" s="37">
        <v>62.2</v>
      </c>
      <c r="Q64" s="22">
        <v>50</v>
      </c>
      <c r="R64" s="38">
        <v>56.1</v>
      </c>
      <c r="T64" s="1">
        <f t="shared" si="0"/>
        <v>29.7</v>
      </c>
      <c r="U64" s="1">
        <f t="shared" si="4"/>
        <v>22.5</v>
      </c>
      <c r="V64" s="1">
        <f t="shared" si="5"/>
        <v>10</v>
      </c>
      <c r="W64" s="3">
        <f t="shared" si="3"/>
        <v>62.2</v>
      </c>
    </row>
    <row r="65" spans="2:23" ht="17" thickBot="1" x14ac:dyDescent="0.25">
      <c r="B65" s="18">
        <v>31433626</v>
      </c>
      <c r="C65" s="19" t="s">
        <v>194</v>
      </c>
      <c r="D65" s="19" t="s">
        <v>89</v>
      </c>
      <c r="E65" s="19" t="s">
        <v>195</v>
      </c>
      <c r="F65" s="19" t="s">
        <v>22</v>
      </c>
      <c r="G65" s="20" t="s">
        <v>83</v>
      </c>
      <c r="H65" s="20">
        <v>68</v>
      </c>
      <c r="I65" s="21">
        <v>85</v>
      </c>
      <c r="J65" s="22">
        <v>71</v>
      </c>
      <c r="K65" s="24"/>
      <c r="L65" s="24"/>
      <c r="M65" s="20">
        <v>10</v>
      </c>
      <c r="N65" s="24"/>
      <c r="O65" s="22">
        <v>3</v>
      </c>
      <c r="P65" s="37">
        <v>73.2</v>
      </c>
      <c r="Q65" s="22">
        <v>56</v>
      </c>
      <c r="R65" s="38">
        <v>64.599999999999994</v>
      </c>
      <c r="T65" s="1">
        <f t="shared" si="0"/>
        <v>38.25</v>
      </c>
      <c r="U65" s="1">
        <f t="shared" si="4"/>
        <v>31.95</v>
      </c>
      <c r="V65" s="1">
        <f t="shared" si="5"/>
        <v>3</v>
      </c>
      <c r="W65" s="3">
        <f t="shared" si="3"/>
        <v>73.2</v>
      </c>
    </row>
    <row r="66" spans="2:23" ht="17" thickBot="1" x14ac:dyDescent="0.25">
      <c r="B66" s="26">
        <v>29800498</v>
      </c>
      <c r="C66" s="4" t="s">
        <v>196</v>
      </c>
      <c r="D66" s="4" t="s">
        <v>197</v>
      </c>
      <c r="E66" s="4" t="s">
        <v>198</v>
      </c>
      <c r="F66" s="4" t="s">
        <v>22</v>
      </c>
      <c r="G66" s="5" t="s">
        <v>83</v>
      </c>
      <c r="H66" s="24"/>
      <c r="I66" s="27"/>
      <c r="J66" s="34"/>
      <c r="K66" s="24"/>
      <c r="L66" s="24"/>
      <c r="M66" s="24"/>
      <c r="N66" s="24"/>
      <c r="O66" s="24"/>
      <c r="P66" s="45">
        <v>0</v>
      </c>
      <c r="Q66" s="46"/>
      <c r="R66" s="47">
        <v>0</v>
      </c>
      <c r="T66" s="1">
        <f t="shared" si="0"/>
        <v>0</v>
      </c>
      <c r="U66" s="1">
        <f t="shared" si="4"/>
        <v>0</v>
      </c>
      <c r="V66" s="1">
        <f t="shared" si="5"/>
        <v>0</v>
      </c>
      <c r="W66" s="3">
        <f t="shared" si="3"/>
        <v>0</v>
      </c>
    </row>
    <row r="67" spans="2:23" ht="17" thickBot="1" x14ac:dyDescent="0.25">
      <c r="B67" s="18">
        <v>28340299</v>
      </c>
      <c r="C67" s="14" t="s">
        <v>199</v>
      </c>
      <c r="D67" s="19" t="s">
        <v>200</v>
      </c>
      <c r="E67" s="19" t="s">
        <v>201</v>
      </c>
      <c r="F67" s="19" t="s">
        <v>22</v>
      </c>
      <c r="G67" s="20" t="s">
        <v>83</v>
      </c>
      <c r="H67" s="20">
        <v>43</v>
      </c>
      <c r="I67" s="21">
        <v>54</v>
      </c>
      <c r="J67" s="22">
        <v>53</v>
      </c>
      <c r="K67" s="20">
        <v>10</v>
      </c>
      <c r="L67" s="20">
        <v>10</v>
      </c>
      <c r="M67" s="20">
        <v>10</v>
      </c>
      <c r="N67" s="20">
        <v>10</v>
      </c>
      <c r="O67" s="22">
        <v>10</v>
      </c>
      <c r="P67" s="37">
        <v>58.150000000000006</v>
      </c>
      <c r="Q67" s="22">
        <v>53</v>
      </c>
      <c r="R67" s="38">
        <v>55.575000000000003</v>
      </c>
      <c r="T67" s="1">
        <f t="shared" si="0"/>
        <v>24.3</v>
      </c>
      <c r="U67" s="1">
        <f t="shared" si="4"/>
        <v>23.85</v>
      </c>
      <c r="V67" s="1">
        <f t="shared" si="5"/>
        <v>10</v>
      </c>
      <c r="W67" s="3">
        <f t="shared" si="3"/>
        <v>58.150000000000006</v>
      </c>
    </row>
    <row r="68" spans="2:23" ht="17" thickBot="1" x14ac:dyDescent="0.25">
      <c r="B68" s="26">
        <v>30677645</v>
      </c>
      <c r="C68" s="14" t="s">
        <v>202</v>
      </c>
      <c r="D68" s="14" t="s">
        <v>203</v>
      </c>
      <c r="E68" s="14" t="s">
        <v>204</v>
      </c>
      <c r="F68" s="14" t="s">
        <v>22</v>
      </c>
      <c r="G68" s="40" t="s">
        <v>83</v>
      </c>
      <c r="H68" s="20">
        <v>50</v>
      </c>
      <c r="I68" s="21">
        <v>63</v>
      </c>
      <c r="J68" s="34"/>
      <c r="K68" s="39">
        <v>10</v>
      </c>
      <c r="L68" s="39">
        <v>10</v>
      </c>
      <c r="M68" s="39">
        <v>10</v>
      </c>
      <c r="N68" s="39">
        <v>10</v>
      </c>
      <c r="O68" s="50">
        <v>10</v>
      </c>
      <c r="P68" s="6">
        <v>38</v>
      </c>
      <c r="Q68" s="22">
        <v>66</v>
      </c>
      <c r="R68" s="6">
        <v>51</v>
      </c>
      <c r="T68" s="1">
        <f t="shared" si="0"/>
        <v>28.35</v>
      </c>
      <c r="U68" s="1">
        <f t="shared" si="4"/>
        <v>0</v>
      </c>
      <c r="V68" s="1">
        <f t="shared" si="5"/>
        <v>10</v>
      </c>
      <c r="W68" s="3">
        <f t="shared" si="3"/>
        <v>38.35</v>
      </c>
    </row>
    <row r="69" spans="2:23" ht="17" thickBot="1" x14ac:dyDescent="0.25">
      <c r="B69" s="18">
        <v>31460054</v>
      </c>
      <c r="C69" s="19" t="s">
        <v>202</v>
      </c>
      <c r="D69" s="19" t="s">
        <v>205</v>
      </c>
      <c r="E69" s="19" t="s">
        <v>206</v>
      </c>
      <c r="F69" s="19" t="s">
        <v>18</v>
      </c>
      <c r="G69" s="20" t="s">
        <v>83</v>
      </c>
      <c r="H69" s="20">
        <v>49</v>
      </c>
      <c r="I69" s="21">
        <v>61</v>
      </c>
      <c r="J69" s="22">
        <v>71</v>
      </c>
      <c r="K69" s="20">
        <v>10</v>
      </c>
      <c r="L69" s="20">
        <v>10</v>
      </c>
      <c r="M69" s="20">
        <v>10</v>
      </c>
      <c r="N69" s="20">
        <v>10</v>
      </c>
      <c r="O69" s="22">
        <v>10</v>
      </c>
      <c r="P69" s="37">
        <v>69.400000000000006</v>
      </c>
      <c r="Q69" s="22">
        <v>67</v>
      </c>
      <c r="R69" s="38">
        <v>68.2</v>
      </c>
      <c r="T69" s="1">
        <f t="shared" si="0"/>
        <v>27.45</v>
      </c>
      <c r="U69" s="1">
        <f t="shared" si="4"/>
        <v>31.95</v>
      </c>
      <c r="V69" s="1">
        <f t="shared" si="5"/>
        <v>10</v>
      </c>
      <c r="W69" s="3">
        <f t="shared" si="3"/>
        <v>69.400000000000006</v>
      </c>
    </row>
    <row r="70" spans="2:23" ht="17" thickBot="1" x14ac:dyDescent="0.25">
      <c r="B70" s="18">
        <v>20383495</v>
      </c>
      <c r="C70" s="19" t="s">
        <v>207</v>
      </c>
      <c r="D70" s="19" t="s">
        <v>208</v>
      </c>
      <c r="E70" s="19" t="s">
        <v>209</v>
      </c>
      <c r="F70" s="19" t="s">
        <v>26</v>
      </c>
      <c r="G70" s="20" t="s">
        <v>83</v>
      </c>
      <c r="H70" s="20">
        <v>61</v>
      </c>
      <c r="I70" s="21">
        <v>76</v>
      </c>
      <c r="J70" s="22">
        <v>50</v>
      </c>
      <c r="K70" s="20">
        <v>10</v>
      </c>
      <c r="L70" s="20">
        <v>10</v>
      </c>
      <c r="M70" s="20">
        <v>10</v>
      </c>
      <c r="N70" s="20">
        <v>10</v>
      </c>
      <c r="O70" s="22">
        <v>10</v>
      </c>
      <c r="P70" s="37">
        <v>66.7</v>
      </c>
      <c r="Q70" s="22">
        <v>67</v>
      </c>
      <c r="R70" s="38">
        <v>66.849999999999994</v>
      </c>
      <c r="T70" s="1">
        <f t="shared" ref="T70:T107" si="6">I70*0.45</f>
        <v>34.200000000000003</v>
      </c>
      <c r="U70" s="1">
        <f t="shared" si="4"/>
        <v>22.5</v>
      </c>
      <c r="V70" s="1">
        <f t="shared" si="5"/>
        <v>10</v>
      </c>
      <c r="W70" s="3">
        <f t="shared" ref="W70:W107" si="7">SUM(T70,U70,V70)</f>
        <v>66.7</v>
      </c>
    </row>
    <row r="71" spans="2:23" ht="17" thickBot="1" x14ac:dyDescent="0.25">
      <c r="B71" s="18">
        <v>29745780</v>
      </c>
      <c r="C71" s="19" t="s">
        <v>210</v>
      </c>
      <c r="D71" s="19" t="s">
        <v>211</v>
      </c>
      <c r="E71" s="19" t="s">
        <v>212</v>
      </c>
      <c r="F71" s="19" t="s">
        <v>26</v>
      </c>
      <c r="G71" s="20" t="s">
        <v>83</v>
      </c>
      <c r="H71" s="20">
        <v>23</v>
      </c>
      <c r="I71" s="21">
        <v>29</v>
      </c>
      <c r="J71" s="22">
        <v>48</v>
      </c>
      <c r="K71" s="14"/>
      <c r="L71" s="20">
        <v>10</v>
      </c>
      <c r="M71" s="20">
        <v>10</v>
      </c>
      <c r="N71" s="20">
        <v>10</v>
      </c>
      <c r="O71" s="22">
        <v>10</v>
      </c>
      <c r="P71" s="37">
        <v>44.650000000000006</v>
      </c>
      <c r="Q71" s="22">
        <v>67</v>
      </c>
      <c r="R71" s="38">
        <v>55.825000000000003</v>
      </c>
      <c r="T71" s="1">
        <f t="shared" si="6"/>
        <v>13.05</v>
      </c>
      <c r="U71" s="1">
        <f t="shared" si="4"/>
        <v>21.6</v>
      </c>
      <c r="V71" s="1">
        <f t="shared" si="5"/>
        <v>10</v>
      </c>
      <c r="W71" s="3">
        <f t="shared" si="7"/>
        <v>44.650000000000006</v>
      </c>
    </row>
    <row r="72" spans="2:23" ht="17" thickBot="1" x14ac:dyDescent="0.25">
      <c r="B72" s="18">
        <v>20184290</v>
      </c>
      <c r="C72" s="19" t="s">
        <v>213</v>
      </c>
      <c r="D72" s="19" t="s">
        <v>214</v>
      </c>
      <c r="E72" s="19" t="s">
        <v>215</v>
      </c>
      <c r="F72" s="19" t="s">
        <v>22</v>
      </c>
      <c r="G72" s="20" t="s">
        <v>83</v>
      </c>
      <c r="H72" s="20">
        <v>47</v>
      </c>
      <c r="I72" s="21">
        <v>59</v>
      </c>
      <c r="J72" s="22">
        <v>56</v>
      </c>
      <c r="K72" s="20">
        <v>10</v>
      </c>
      <c r="L72" s="20">
        <v>10</v>
      </c>
      <c r="M72" s="20">
        <v>10</v>
      </c>
      <c r="N72" s="20">
        <v>10</v>
      </c>
      <c r="O72" s="22">
        <v>10</v>
      </c>
      <c r="P72" s="37">
        <v>61.75</v>
      </c>
      <c r="Q72" s="22">
        <v>68</v>
      </c>
      <c r="R72" s="38">
        <v>64.875</v>
      </c>
      <c r="T72" s="1">
        <f t="shared" si="6"/>
        <v>26.55</v>
      </c>
      <c r="U72" s="1">
        <f t="shared" si="4"/>
        <v>25.2</v>
      </c>
      <c r="V72" s="1">
        <f t="shared" si="5"/>
        <v>10</v>
      </c>
      <c r="W72" s="3">
        <f t="shared" si="7"/>
        <v>61.75</v>
      </c>
    </row>
    <row r="73" spans="2:23" ht="17" thickBot="1" x14ac:dyDescent="0.25">
      <c r="B73" s="26">
        <v>21745676</v>
      </c>
      <c r="C73" s="4" t="s">
        <v>216</v>
      </c>
      <c r="D73" s="4" t="s">
        <v>42</v>
      </c>
      <c r="E73" s="4" t="s">
        <v>217</v>
      </c>
      <c r="F73" s="4" t="s">
        <v>22</v>
      </c>
      <c r="G73" s="5" t="s">
        <v>83</v>
      </c>
      <c r="H73" s="24"/>
      <c r="I73" s="27"/>
      <c r="J73" s="34"/>
      <c r="K73" s="24"/>
      <c r="L73" s="24"/>
      <c r="M73" s="24"/>
      <c r="N73" s="24"/>
      <c r="O73" s="24"/>
      <c r="P73" s="45">
        <v>0</v>
      </c>
      <c r="Q73" s="46"/>
      <c r="R73" s="47">
        <v>0</v>
      </c>
      <c r="T73" s="1">
        <f t="shared" si="6"/>
        <v>0</v>
      </c>
      <c r="U73" s="1">
        <f t="shared" si="4"/>
        <v>0</v>
      </c>
      <c r="V73" s="1">
        <f t="shared" si="5"/>
        <v>0</v>
      </c>
      <c r="W73" s="3">
        <f t="shared" si="7"/>
        <v>0</v>
      </c>
    </row>
    <row r="74" spans="2:23" ht="17" thickBot="1" x14ac:dyDescent="0.25">
      <c r="B74" s="18">
        <v>33328846</v>
      </c>
      <c r="C74" s="19" t="s">
        <v>218</v>
      </c>
      <c r="D74" s="19" t="s">
        <v>214</v>
      </c>
      <c r="E74" s="19" t="s">
        <v>219</v>
      </c>
      <c r="F74" s="19" t="s">
        <v>26</v>
      </c>
      <c r="G74" s="20" t="s">
        <v>83</v>
      </c>
      <c r="H74" s="20">
        <v>62</v>
      </c>
      <c r="I74" s="21">
        <v>78</v>
      </c>
      <c r="J74" s="22">
        <v>50</v>
      </c>
      <c r="K74" s="20">
        <v>10</v>
      </c>
      <c r="L74" s="20">
        <v>10</v>
      </c>
      <c r="M74" s="20">
        <v>10</v>
      </c>
      <c r="N74" s="20">
        <v>10</v>
      </c>
      <c r="O74" s="22">
        <v>10</v>
      </c>
      <c r="P74" s="37">
        <v>67.599999999999994</v>
      </c>
      <c r="Q74" s="22">
        <v>59</v>
      </c>
      <c r="R74" s="38">
        <v>63.3</v>
      </c>
      <c r="T74" s="1">
        <f t="shared" si="6"/>
        <v>35.1</v>
      </c>
      <c r="U74" s="1">
        <f t="shared" si="4"/>
        <v>22.5</v>
      </c>
      <c r="V74" s="1">
        <f t="shared" si="5"/>
        <v>10</v>
      </c>
      <c r="W74" s="3">
        <f t="shared" si="7"/>
        <v>67.599999999999994</v>
      </c>
    </row>
    <row r="75" spans="2:23" ht="17" thickBot="1" x14ac:dyDescent="0.25">
      <c r="B75" s="18">
        <v>31446140</v>
      </c>
      <c r="C75" s="19" t="s">
        <v>220</v>
      </c>
      <c r="D75" s="19" t="s">
        <v>221</v>
      </c>
      <c r="E75" s="19" t="s">
        <v>222</v>
      </c>
      <c r="F75" s="19" t="s">
        <v>22</v>
      </c>
      <c r="G75" s="20" t="s">
        <v>83</v>
      </c>
      <c r="H75" s="20">
        <v>45</v>
      </c>
      <c r="I75" s="21">
        <v>56</v>
      </c>
      <c r="J75" s="22">
        <v>65</v>
      </c>
      <c r="K75" s="20">
        <v>10</v>
      </c>
      <c r="L75" s="20">
        <v>10</v>
      </c>
      <c r="M75" s="20">
        <v>10</v>
      </c>
      <c r="N75" s="20">
        <v>10</v>
      </c>
      <c r="O75" s="22">
        <v>10</v>
      </c>
      <c r="P75" s="37">
        <v>64.45</v>
      </c>
      <c r="Q75" s="22">
        <v>63</v>
      </c>
      <c r="R75" s="38">
        <v>63.725000000000001</v>
      </c>
      <c r="T75" s="1">
        <f t="shared" si="6"/>
        <v>25.2</v>
      </c>
      <c r="U75" s="1">
        <f t="shared" si="4"/>
        <v>29.25</v>
      </c>
      <c r="V75" s="1">
        <f t="shared" si="5"/>
        <v>10</v>
      </c>
      <c r="W75" s="3">
        <f t="shared" si="7"/>
        <v>64.45</v>
      </c>
    </row>
    <row r="76" spans="2:23" ht="17" thickBot="1" x14ac:dyDescent="0.25">
      <c r="B76" s="18">
        <v>25756362</v>
      </c>
      <c r="C76" s="19" t="s">
        <v>223</v>
      </c>
      <c r="D76" s="19" t="s">
        <v>224</v>
      </c>
      <c r="E76" s="19" t="s">
        <v>225</v>
      </c>
      <c r="F76" s="19" t="s">
        <v>22</v>
      </c>
      <c r="G76" s="20" t="s">
        <v>83</v>
      </c>
      <c r="H76" s="20">
        <v>43</v>
      </c>
      <c r="I76" s="21">
        <v>54</v>
      </c>
      <c r="J76" s="22">
        <v>50</v>
      </c>
      <c r="K76" s="20">
        <v>10</v>
      </c>
      <c r="L76" s="20">
        <v>10</v>
      </c>
      <c r="M76" s="20">
        <v>10</v>
      </c>
      <c r="N76" s="20">
        <v>10</v>
      </c>
      <c r="O76" s="22">
        <v>10</v>
      </c>
      <c r="P76" s="37">
        <v>56.8</v>
      </c>
      <c r="Q76" s="49">
        <v>24</v>
      </c>
      <c r="R76" s="48">
        <v>40.4</v>
      </c>
      <c r="T76" s="1">
        <f t="shared" si="6"/>
        <v>24.3</v>
      </c>
      <c r="U76" s="1">
        <f t="shared" si="4"/>
        <v>22.5</v>
      </c>
      <c r="V76" s="1">
        <f t="shared" si="5"/>
        <v>10</v>
      </c>
      <c r="W76" s="3">
        <f t="shared" si="7"/>
        <v>56.8</v>
      </c>
    </row>
    <row r="77" spans="2:23" ht="17" thickBot="1" x14ac:dyDescent="0.25">
      <c r="B77" s="18">
        <v>33454892</v>
      </c>
      <c r="C77" s="19" t="s">
        <v>226</v>
      </c>
      <c r="D77" s="19" t="s">
        <v>214</v>
      </c>
      <c r="E77" s="19" t="s">
        <v>227</v>
      </c>
      <c r="F77" s="19" t="s">
        <v>22</v>
      </c>
      <c r="G77" s="20" t="s">
        <v>83</v>
      </c>
      <c r="H77" s="20">
        <v>29</v>
      </c>
      <c r="I77" s="21">
        <v>36</v>
      </c>
      <c r="J77" s="22">
        <v>50</v>
      </c>
      <c r="K77" s="20">
        <v>10</v>
      </c>
      <c r="L77" s="20">
        <v>10</v>
      </c>
      <c r="M77" s="20">
        <v>10</v>
      </c>
      <c r="N77" s="20">
        <v>10</v>
      </c>
      <c r="O77" s="22">
        <v>10</v>
      </c>
      <c r="P77" s="37">
        <v>48.7</v>
      </c>
      <c r="Q77" s="22">
        <v>75</v>
      </c>
      <c r="R77" s="38">
        <v>61.85</v>
      </c>
      <c r="T77" s="1">
        <f t="shared" si="6"/>
        <v>16.2</v>
      </c>
      <c r="U77" s="1">
        <f t="shared" si="4"/>
        <v>22.5</v>
      </c>
      <c r="V77" s="1">
        <f t="shared" si="5"/>
        <v>10</v>
      </c>
      <c r="W77" s="3">
        <f t="shared" si="7"/>
        <v>48.7</v>
      </c>
    </row>
    <row r="78" spans="2:23" ht="17" thickBot="1" x14ac:dyDescent="0.25">
      <c r="B78" s="18">
        <v>33483132</v>
      </c>
      <c r="C78" s="19" t="s">
        <v>228</v>
      </c>
      <c r="D78" s="19" t="s">
        <v>116</v>
      </c>
      <c r="E78" s="19" t="s">
        <v>229</v>
      </c>
      <c r="F78" s="19" t="s">
        <v>22</v>
      </c>
      <c r="G78" s="20" t="s">
        <v>83</v>
      </c>
      <c r="H78" s="20">
        <v>38</v>
      </c>
      <c r="I78" s="21">
        <v>48</v>
      </c>
      <c r="J78" s="22">
        <v>78</v>
      </c>
      <c r="K78" s="20">
        <v>10</v>
      </c>
      <c r="L78" s="20">
        <v>10</v>
      </c>
      <c r="M78" s="20">
        <v>10</v>
      </c>
      <c r="N78" s="20">
        <v>10</v>
      </c>
      <c r="O78" s="22">
        <v>10</v>
      </c>
      <c r="P78" s="37">
        <v>66.7</v>
      </c>
      <c r="Q78" s="22">
        <v>81</v>
      </c>
      <c r="R78" s="6">
        <v>73.849999999999994</v>
      </c>
      <c r="T78" s="1">
        <f t="shared" si="6"/>
        <v>21.6</v>
      </c>
      <c r="U78" s="1">
        <f t="shared" si="4"/>
        <v>35.1</v>
      </c>
      <c r="V78" s="1">
        <f t="shared" si="5"/>
        <v>10</v>
      </c>
      <c r="W78" s="3">
        <f t="shared" si="7"/>
        <v>66.7</v>
      </c>
    </row>
    <row r="79" spans="2:23" ht="17" thickBot="1" x14ac:dyDescent="0.25">
      <c r="B79" s="18">
        <v>33264686</v>
      </c>
      <c r="C79" s="19" t="s">
        <v>230</v>
      </c>
      <c r="D79" s="19" t="s">
        <v>231</v>
      </c>
      <c r="E79" s="19" t="s">
        <v>232</v>
      </c>
      <c r="F79" s="19" t="s">
        <v>22</v>
      </c>
      <c r="G79" s="20" t="s">
        <v>83</v>
      </c>
      <c r="H79" s="20">
        <v>32</v>
      </c>
      <c r="I79" s="21">
        <v>40</v>
      </c>
      <c r="J79" s="22">
        <v>56</v>
      </c>
      <c r="K79" s="20">
        <v>10</v>
      </c>
      <c r="L79" s="20">
        <v>10</v>
      </c>
      <c r="M79" s="20">
        <v>10</v>
      </c>
      <c r="N79" s="20">
        <v>10</v>
      </c>
      <c r="O79" s="22">
        <v>10</v>
      </c>
      <c r="P79" s="37">
        <v>53.2</v>
      </c>
      <c r="Q79" s="22">
        <v>72</v>
      </c>
      <c r="R79" s="38">
        <v>62.6</v>
      </c>
      <c r="T79" s="1">
        <f t="shared" si="6"/>
        <v>18</v>
      </c>
      <c r="U79" s="1">
        <f t="shared" si="4"/>
        <v>25.2</v>
      </c>
      <c r="V79" s="1">
        <f t="shared" si="5"/>
        <v>10</v>
      </c>
      <c r="W79" s="3">
        <f t="shared" si="7"/>
        <v>53.2</v>
      </c>
    </row>
    <row r="80" spans="2:23" ht="17" thickBot="1" x14ac:dyDescent="0.25">
      <c r="B80" s="18">
        <v>33467919</v>
      </c>
      <c r="C80" s="19" t="s">
        <v>233</v>
      </c>
      <c r="D80" s="19" t="s">
        <v>234</v>
      </c>
      <c r="E80" s="19" t="s">
        <v>235</v>
      </c>
      <c r="F80" s="19" t="s">
        <v>22</v>
      </c>
      <c r="G80" s="20" t="s">
        <v>83</v>
      </c>
      <c r="H80" s="20">
        <v>43</v>
      </c>
      <c r="I80" s="21">
        <v>54</v>
      </c>
      <c r="J80" s="22">
        <v>53</v>
      </c>
      <c r="K80" s="20">
        <v>10</v>
      </c>
      <c r="L80" s="20">
        <v>10</v>
      </c>
      <c r="M80" s="20">
        <v>10</v>
      </c>
      <c r="N80" s="20">
        <v>10</v>
      </c>
      <c r="O80" s="22">
        <v>10</v>
      </c>
      <c r="P80" s="37">
        <v>58.150000000000006</v>
      </c>
      <c r="Q80" s="22">
        <v>55</v>
      </c>
      <c r="R80" s="38">
        <v>56.575000000000003</v>
      </c>
      <c r="T80" s="1">
        <f t="shared" si="6"/>
        <v>24.3</v>
      </c>
      <c r="U80" s="1">
        <f t="shared" si="4"/>
        <v>23.85</v>
      </c>
      <c r="V80" s="1">
        <f t="shared" si="5"/>
        <v>10</v>
      </c>
      <c r="W80" s="3">
        <f t="shared" si="7"/>
        <v>58.150000000000006</v>
      </c>
    </row>
    <row r="81" spans="2:23" ht="17" thickBot="1" x14ac:dyDescent="0.25">
      <c r="B81" s="18">
        <v>22014365</v>
      </c>
      <c r="C81" s="23" t="s">
        <v>236</v>
      </c>
      <c r="D81" s="19" t="s">
        <v>237</v>
      </c>
      <c r="E81" s="19" t="s">
        <v>238</v>
      </c>
      <c r="F81" s="19" t="s">
        <v>22</v>
      </c>
      <c r="G81" s="20" t="s">
        <v>83</v>
      </c>
      <c r="H81" s="24"/>
      <c r="I81" s="25"/>
      <c r="J81" s="22">
        <v>65</v>
      </c>
      <c r="K81" s="24"/>
      <c r="L81" s="24"/>
      <c r="M81" s="24"/>
      <c r="N81" s="24"/>
      <c r="O81" s="24"/>
      <c r="P81" s="45">
        <v>29.25</v>
      </c>
      <c r="Q81" s="46"/>
      <c r="R81" s="47">
        <v>14.625</v>
      </c>
      <c r="T81" s="1">
        <f t="shared" si="6"/>
        <v>0</v>
      </c>
      <c r="U81" s="1">
        <f t="shared" si="4"/>
        <v>29.25</v>
      </c>
      <c r="V81" s="1">
        <f t="shared" si="5"/>
        <v>0</v>
      </c>
      <c r="W81" s="3">
        <f t="shared" si="7"/>
        <v>29.25</v>
      </c>
    </row>
    <row r="82" spans="2:23" ht="17" thickBot="1" x14ac:dyDescent="0.25">
      <c r="B82" s="18">
        <v>20396597</v>
      </c>
      <c r="C82" s="19" t="s">
        <v>239</v>
      </c>
      <c r="D82" s="19" t="s">
        <v>240</v>
      </c>
      <c r="E82" s="19" t="s">
        <v>241</v>
      </c>
      <c r="F82" s="19" t="s">
        <v>69</v>
      </c>
      <c r="G82" s="20" t="s">
        <v>83</v>
      </c>
      <c r="H82" s="20">
        <v>51</v>
      </c>
      <c r="I82" s="21">
        <v>64</v>
      </c>
      <c r="J82" s="22">
        <v>77</v>
      </c>
      <c r="K82" s="20">
        <v>10</v>
      </c>
      <c r="L82" s="20">
        <v>10</v>
      </c>
      <c r="M82" s="20">
        <v>10</v>
      </c>
      <c r="N82" s="20">
        <v>10</v>
      </c>
      <c r="O82" s="22">
        <v>10</v>
      </c>
      <c r="P82" s="37">
        <v>73.45</v>
      </c>
      <c r="Q82" s="22">
        <v>52</v>
      </c>
      <c r="R82" s="38">
        <v>62.725000000000001</v>
      </c>
      <c r="T82" s="1">
        <f t="shared" si="6"/>
        <v>28.8</v>
      </c>
      <c r="U82" s="1">
        <f t="shared" si="4"/>
        <v>34.65</v>
      </c>
      <c r="V82" s="1">
        <f t="shared" si="5"/>
        <v>10</v>
      </c>
      <c r="W82" s="3">
        <f t="shared" si="7"/>
        <v>73.45</v>
      </c>
    </row>
    <row r="83" spans="2:23" ht="17" thickBot="1" x14ac:dyDescent="0.25">
      <c r="B83" s="18">
        <v>33447187</v>
      </c>
      <c r="C83" s="19" t="s">
        <v>242</v>
      </c>
      <c r="D83" s="19" t="s">
        <v>174</v>
      </c>
      <c r="E83" s="19" t="s">
        <v>243</v>
      </c>
      <c r="F83" s="19" t="s">
        <v>22</v>
      </c>
      <c r="G83" s="20" t="s">
        <v>83</v>
      </c>
      <c r="H83" s="20">
        <v>18</v>
      </c>
      <c r="I83" s="21">
        <v>22</v>
      </c>
      <c r="J83" s="22">
        <v>56</v>
      </c>
      <c r="K83" s="20">
        <v>10</v>
      </c>
      <c r="L83" s="20">
        <v>10</v>
      </c>
      <c r="M83" s="20">
        <v>10</v>
      </c>
      <c r="N83" s="20">
        <v>10</v>
      </c>
      <c r="O83" s="22">
        <v>10</v>
      </c>
      <c r="P83" s="37">
        <v>45.1</v>
      </c>
      <c r="Q83" s="22">
        <v>60</v>
      </c>
      <c r="R83" s="38">
        <v>52.55</v>
      </c>
      <c r="T83" s="1">
        <f t="shared" si="6"/>
        <v>9.9</v>
      </c>
      <c r="U83" s="1">
        <f t="shared" si="4"/>
        <v>25.2</v>
      </c>
      <c r="V83" s="1">
        <f t="shared" si="5"/>
        <v>10</v>
      </c>
      <c r="W83" s="3">
        <f t="shared" si="7"/>
        <v>45.1</v>
      </c>
    </row>
    <row r="84" spans="2:23" ht="17" thickBot="1" x14ac:dyDescent="0.25">
      <c r="B84" s="18">
        <v>22078576</v>
      </c>
      <c r="C84" s="19" t="s">
        <v>244</v>
      </c>
      <c r="D84" s="19" t="s">
        <v>224</v>
      </c>
      <c r="E84" s="19" t="s">
        <v>245</v>
      </c>
      <c r="F84" s="19" t="s">
        <v>22</v>
      </c>
      <c r="G84" s="20" t="s">
        <v>83</v>
      </c>
      <c r="H84" s="20">
        <v>32</v>
      </c>
      <c r="I84" s="21">
        <v>40</v>
      </c>
      <c r="J84" s="22">
        <v>74</v>
      </c>
      <c r="K84" s="20">
        <v>10</v>
      </c>
      <c r="L84" s="20">
        <v>10</v>
      </c>
      <c r="M84" s="20">
        <v>10</v>
      </c>
      <c r="N84" s="20">
        <v>10</v>
      </c>
      <c r="O84" s="22">
        <v>10</v>
      </c>
      <c r="P84" s="37">
        <v>61.300000000000004</v>
      </c>
      <c r="Q84" s="49">
        <v>0</v>
      </c>
      <c r="R84" s="48">
        <v>30.650000000000002</v>
      </c>
      <c r="T84" s="1">
        <f t="shared" si="6"/>
        <v>18</v>
      </c>
      <c r="U84" s="1">
        <f t="shared" si="4"/>
        <v>33.300000000000004</v>
      </c>
      <c r="V84" s="1">
        <f t="shared" si="5"/>
        <v>10</v>
      </c>
      <c r="W84" s="3">
        <f t="shared" si="7"/>
        <v>61.300000000000004</v>
      </c>
    </row>
    <row r="85" spans="2:23" ht="17" thickBot="1" x14ac:dyDescent="0.25">
      <c r="B85" s="18">
        <v>13285262</v>
      </c>
      <c r="C85" s="19" t="s">
        <v>246</v>
      </c>
      <c r="D85" s="19" t="s">
        <v>247</v>
      </c>
      <c r="E85" s="19" t="s">
        <v>248</v>
      </c>
      <c r="F85" s="19" t="s">
        <v>249</v>
      </c>
      <c r="G85" s="20" t="s">
        <v>83</v>
      </c>
      <c r="H85" s="20">
        <v>48</v>
      </c>
      <c r="I85" s="21">
        <v>60</v>
      </c>
      <c r="J85" s="22">
        <v>78</v>
      </c>
      <c r="K85" s="20">
        <v>10</v>
      </c>
      <c r="L85" s="20">
        <v>10</v>
      </c>
      <c r="M85" s="20">
        <v>10</v>
      </c>
      <c r="N85" s="20">
        <v>10</v>
      </c>
      <c r="O85" s="22">
        <v>10</v>
      </c>
      <c r="P85" s="37">
        <v>72.099999999999994</v>
      </c>
      <c r="Q85" s="22">
        <v>39</v>
      </c>
      <c r="R85" s="38">
        <v>55.55</v>
      </c>
      <c r="T85" s="1">
        <f t="shared" si="6"/>
        <v>27</v>
      </c>
      <c r="U85" s="1">
        <f t="shared" si="4"/>
        <v>35.1</v>
      </c>
      <c r="V85" s="1">
        <f t="shared" si="5"/>
        <v>10</v>
      </c>
      <c r="W85" s="3">
        <f t="shared" si="7"/>
        <v>72.099999999999994</v>
      </c>
    </row>
    <row r="86" spans="2:23" ht="17" thickBot="1" x14ac:dyDescent="0.25">
      <c r="B86" s="18">
        <v>33476233</v>
      </c>
      <c r="C86" s="19" t="s">
        <v>250</v>
      </c>
      <c r="D86" s="19" t="s">
        <v>251</v>
      </c>
      <c r="E86" s="19" t="s">
        <v>252</v>
      </c>
      <c r="F86" s="19" t="s">
        <v>22</v>
      </c>
      <c r="G86" s="20" t="s">
        <v>83</v>
      </c>
      <c r="H86" s="20">
        <v>39</v>
      </c>
      <c r="I86" s="21">
        <v>49</v>
      </c>
      <c r="J86" s="22">
        <v>74</v>
      </c>
      <c r="K86" s="24"/>
      <c r="L86" s="24"/>
      <c r="M86" s="24"/>
      <c r="N86" s="24"/>
      <c r="O86" s="22">
        <v>0</v>
      </c>
      <c r="P86" s="37">
        <v>55.350000000000009</v>
      </c>
      <c r="Q86" s="49" t="s">
        <v>320</v>
      </c>
      <c r="R86" s="48">
        <v>27.675000000000004</v>
      </c>
      <c r="T86" s="1">
        <f t="shared" si="6"/>
        <v>22.05</v>
      </c>
      <c r="U86" s="1">
        <f t="shared" si="4"/>
        <v>33.300000000000004</v>
      </c>
      <c r="V86" s="1">
        <f t="shared" si="5"/>
        <v>0</v>
      </c>
      <c r="W86" s="3">
        <f t="shared" si="7"/>
        <v>55.350000000000009</v>
      </c>
    </row>
    <row r="87" spans="2:23" ht="17" thickBot="1" x14ac:dyDescent="0.25">
      <c r="B87" s="18">
        <v>31371132</v>
      </c>
      <c r="C87" s="19" t="s">
        <v>253</v>
      </c>
      <c r="D87" s="19" t="s">
        <v>254</v>
      </c>
      <c r="E87" s="19" t="s">
        <v>255</v>
      </c>
      <c r="F87" s="19" t="s">
        <v>26</v>
      </c>
      <c r="G87" s="20" t="s">
        <v>83</v>
      </c>
      <c r="H87" s="20">
        <v>52</v>
      </c>
      <c r="I87" s="21">
        <v>65</v>
      </c>
      <c r="J87" s="22">
        <v>48</v>
      </c>
      <c r="K87" s="20">
        <v>10</v>
      </c>
      <c r="L87" s="20">
        <v>10</v>
      </c>
      <c r="M87" s="20">
        <v>10</v>
      </c>
      <c r="N87" s="20">
        <v>10</v>
      </c>
      <c r="O87" s="22">
        <v>10</v>
      </c>
      <c r="P87" s="37">
        <v>60.85</v>
      </c>
      <c r="Q87" s="22">
        <v>52</v>
      </c>
      <c r="R87" s="38">
        <v>56.424999999999997</v>
      </c>
      <c r="T87" s="1">
        <f t="shared" si="6"/>
        <v>29.25</v>
      </c>
      <c r="U87" s="1">
        <f t="shared" si="4"/>
        <v>21.6</v>
      </c>
      <c r="V87" s="1">
        <f t="shared" si="5"/>
        <v>10</v>
      </c>
      <c r="W87" s="3">
        <f t="shared" si="7"/>
        <v>60.85</v>
      </c>
    </row>
    <row r="88" spans="2:23" ht="17" thickBot="1" x14ac:dyDescent="0.25">
      <c r="B88" s="18">
        <v>10119582</v>
      </c>
      <c r="C88" s="19" t="s">
        <v>256</v>
      </c>
      <c r="D88" s="19" t="s">
        <v>257</v>
      </c>
      <c r="E88" s="19" t="s">
        <v>258</v>
      </c>
      <c r="F88" s="19" t="s">
        <v>249</v>
      </c>
      <c r="G88" s="20" t="s">
        <v>83</v>
      </c>
      <c r="H88" s="20">
        <v>58</v>
      </c>
      <c r="I88" s="21">
        <v>73</v>
      </c>
      <c r="J88" s="22">
        <v>50</v>
      </c>
      <c r="K88" s="20">
        <v>10</v>
      </c>
      <c r="L88" s="20">
        <v>10</v>
      </c>
      <c r="M88" s="20">
        <v>10</v>
      </c>
      <c r="N88" s="20">
        <v>10</v>
      </c>
      <c r="O88" s="22">
        <v>10</v>
      </c>
      <c r="P88" s="37">
        <v>65.349999999999994</v>
      </c>
      <c r="Q88" s="22">
        <v>50</v>
      </c>
      <c r="R88" s="38">
        <v>57.674999999999997</v>
      </c>
      <c r="T88" s="1">
        <f t="shared" si="6"/>
        <v>32.85</v>
      </c>
      <c r="U88" s="1">
        <f t="shared" si="4"/>
        <v>22.5</v>
      </c>
      <c r="V88" s="1">
        <f t="shared" si="5"/>
        <v>10</v>
      </c>
      <c r="W88" s="3">
        <f t="shared" si="7"/>
        <v>65.349999999999994</v>
      </c>
    </row>
    <row r="89" spans="2:23" ht="17" thickBot="1" x14ac:dyDescent="0.25">
      <c r="B89" s="18">
        <v>31551084</v>
      </c>
      <c r="C89" s="19" t="s">
        <v>259</v>
      </c>
      <c r="D89" s="19" t="s">
        <v>260</v>
      </c>
      <c r="E89" s="19" t="s">
        <v>261</v>
      </c>
      <c r="F89" s="19" t="s">
        <v>47</v>
      </c>
      <c r="G89" s="20" t="s">
        <v>83</v>
      </c>
      <c r="H89" s="20">
        <v>69</v>
      </c>
      <c r="I89" s="21">
        <v>86</v>
      </c>
      <c r="J89" s="22">
        <v>72</v>
      </c>
      <c r="K89" s="20">
        <v>10</v>
      </c>
      <c r="L89" s="20">
        <v>10</v>
      </c>
      <c r="M89" s="20">
        <v>10</v>
      </c>
      <c r="N89" s="20">
        <v>10</v>
      </c>
      <c r="O89" s="22">
        <v>10</v>
      </c>
      <c r="P89" s="37">
        <v>81.099999999999994</v>
      </c>
      <c r="Q89" s="22">
        <v>77</v>
      </c>
      <c r="R89" s="38">
        <v>79.05</v>
      </c>
      <c r="T89" s="1">
        <f t="shared" si="6"/>
        <v>38.700000000000003</v>
      </c>
      <c r="U89" s="1">
        <f t="shared" si="4"/>
        <v>32.4</v>
      </c>
      <c r="V89" s="1">
        <f t="shared" si="5"/>
        <v>10</v>
      </c>
      <c r="W89" s="3">
        <f t="shared" si="7"/>
        <v>81.099999999999994</v>
      </c>
    </row>
    <row r="90" spans="2:23" ht="17" thickBot="1" x14ac:dyDescent="0.25">
      <c r="B90" s="18">
        <v>33473927</v>
      </c>
      <c r="C90" s="19" t="s">
        <v>262</v>
      </c>
      <c r="D90" s="19" t="s">
        <v>37</v>
      </c>
      <c r="E90" s="19" t="s">
        <v>263</v>
      </c>
      <c r="F90" s="19" t="s">
        <v>18</v>
      </c>
      <c r="G90" s="20" t="s">
        <v>83</v>
      </c>
      <c r="H90" s="20">
        <v>41</v>
      </c>
      <c r="I90" s="21">
        <v>51</v>
      </c>
      <c r="J90" s="22">
        <v>65</v>
      </c>
      <c r="K90" s="20">
        <v>10</v>
      </c>
      <c r="L90" s="20">
        <v>10</v>
      </c>
      <c r="M90" s="20">
        <v>10</v>
      </c>
      <c r="N90" s="20">
        <v>10</v>
      </c>
      <c r="O90" s="22">
        <v>10</v>
      </c>
      <c r="P90" s="37">
        <v>62.2</v>
      </c>
      <c r="Q90" s="22">
        <v>71</v>
      </c>
      <c r="R90" s="38">
        <v>66.599999999999994</v>
      </c>
      <c r="T90" s="1">
        <f t="shared" si="6"/>
        <v>22.95</v>
      </c>
      <c r="U90" s="1">
        <f t="shared" si="4"/>
        <v>29.25</v>
      </c>
      <c r="V90" s="1">
        <f t="shared" si="5"/>
        <v>10</v>
      </c>
      <c r="W90" s="3">
        <f t="shared" si="7"/>
        <v>62.2</v>
      </c>
    </row>
    <row r="91" spans="2:23" ht="17" thickBot="1" x14ac:dyDescent="0.25">
      <c r="B91" s="18">
        <v>31509606</v>
      </c>
      <c r="C91" s="19" t="s">
        <v>264</v>
      </c>
      <c r="D91" s="19" t="s">
        <v>265</v>
      </c>
      <c r="E91" s="19" t="s">
        <v>266</v>
      </c>
      <c r="F91" s="19" t="s">
        <v>22</v>
      </c>
      <c r="G91" s="20" t="s">
        <v>83</v>
      </c>
      <c r="H91" s="20">
        <v>52</v>
      </c>
      <c r="I91" s="21">
        <v>65</v>
      </c>
      <c r="J91" s="22">
        <v>48</v>
      </c>
      <c r="K91" s="20">
        <v>10</v>
      </c>
      <c r="L91" s="24"/>
      <c r="M91" s="20">
        <v>10</v>
      </c>
      <c r="N91" s="24"/>
      <c r="O91" s="22">
        <v>5</v>
      </c>
      <c r="P91" s="37">
        <v>55.85</v>
      </c>
      <c r="Q91" s="43">
        <v>68</v>
      </c>
      <c r="R91" s="38">
        <v>61.924999999999997</v>
      </c>
      <c r="T91" s="1">
        <f t="shared" si="6"/>
        <v>29.25</v>
      </c>
      <c r="U91" s="1">
        <f t="shared" si="4"/>
        <v>21.6</v>
      </c>
      <c r="V91" s="1">
        <f t="shared" si="5"/>
        <v>5</v>
      </c>
      <c r="W91" s="3">
        <f t="shared" si="7"/>
        <v>55.85</v>
      </c>
    </row>
    <row r="92" spans="2:23" ht="17" thickBot="1" x14ac:dyDescent="0.25">
      <c r="B92" s="18">
        <v>29521262</v>
      </c>
      <c r="C92" s="19" t="s">
        <v>267</v>
      </c>
      <c r="D92" s="19" t="s">
        <v>268</v>
      </c>
      <c r="E92" s="19" t="s">
        <v>269</v>
      </c>
      <c r="F92" s="19" t="s">
        <v>22</v>
      </c>
      <c r="G92" s="20" t="s">
        <v>83</v>
      </c>
      <c r="H92" s="20">
        <v>53</v>
      </c>
      <c r="I92" s="21">
        <v>66</v>
      </c>
      <c r="J92" s="22">
        <v>71</v>
      </c>
      <c r="K92" s="20">
        <v>10</v>
      </c>
      <c r="L92" s="20">
        <v>10</v>
      </c>
      <c r="M92" s="20">
        <v>10</v>
      </c>
      <c r="N92" s="20">
        <v>10</v>
      </c>
      <c r="O92" s="22">
        <v>10</v>
      </c>
      <c r="P92" s="37">
        <v>71.650000000000006</v>
      </c>
      <c r="Q92" s="43">
        <v>67</v>
      </c>
      <c r="R92" s="57">
        <v>70</v>
      </c>
      <c r="T92" s="1">
        <f t="shared" si="6"/>
        <v>29.7</v>
      </c>
      <c r="U92" s="1">
        <f t="shared" si="4"/>
        <v>31.95</v>
      </c>
      <c r="V92" s="1">
        <f t="shared" si="5"/>
        <v>10</v>
      </c>
      <c r="W92" s="3">
        <f t="shared" si="7"/>
        <v>71.650000000000006</v>
      </c>
    </row>
    <row r="93" spans="2:23" ht="17" thickBot="1" x14ac:dyDescent="0.25">
      <c r="B93" s="18">
        <v>22134417</v>
      </c>
      <c r="C93" s="19" t="s">
        <v>270</v>
      </c>
      <c r="D93" s="19" t="s">
        <v>271</v>
      </c>
      <c r="E93" s="19" t="s">
        <v>272</v>
      </c>
      <c r="F93" s="19" t="s">
        <v>22</v>
      </c>
      <c r="G93" s="20" t="s">
        <v>83</v>
      </c>
      <c r="H93" s="20">
        <v>47</v>
      </c>
      <c r="I93" s="21">
        <v>59</v>
      </c>
      <c r="J93" s="22">
        <v>74</v>
      </c>
      <c r="K93" s="20">
        <v>10</v>
      </c>
      <c r="L93" s="20">
        <v>10</v>
      </c>
      <c r="M93" s="20">
        <v>10</v>
      </c>
      <c r="N93" s="20">
        <v>10</v>
      </c>
      <c r="O93" s="22">
        <v>10</v>
      </c>
      <c r="P93" s="37">
        <v>69.850000000000009</v>
      </c>
      <c r="Q93" s="22">
        <v>73</v>
      </c>
      <c r="R93" s="38">
        <v>71.425000000000011</v>
      </c>
      <c r="T93" s="1">
        <f t="shared" si="6"/>
        <v>26.55</v>
      </c>
      <c r="U93" s="1">
        <f t="shared" si="4"/>
        <v>33.300000000000004</v>
      </c>
      <c r="V93" s="1">
        <f t="shared" si="5"/>
        <v>10</v>
      </c>
      <c r="W93" s="3">
        <f t="shared" si="7"/>
        <v>69.850000000000009</v>
      </c>
    </row>
    <row r="94" spans="2:23" ht="17" thickBot="1" x14ac:dyDescent="0.25">
      <c r="B94" s="18">
        <v>12525375</v>
      </c>
      <c r="C94" s="19" t="s">
        <v>273</v>
      </c>
      <c r="D94" s="19" t="s">
        <v>274</v>
      </c>
      <c r="E94" s="19" t="s">
        <v>275</v>
      </c>
      <c r="F94" s="19" t="s">
        <v>22</v>
      </c>
      <c r="G94" s="20" t="s">
        <v>83</v>
      </c>
      <c r="H94" s="20">
        <v>73</v>
      </c>
      <c r="I94" s="21">
        <v>91</v>
      </c>
      <c r="J94" s="22">
        <v>77</v>
      </c>
      <c r="K94" s="20">
        <v>10</v>
      </c>
      <c r="L94" s="20">
        <v>10</v>
      </c>
      <c r="M94" s="20">
        <v>10</v>
      </c>
      <c r="N94" s="20">
        <v>10</v>
      </c>
      <c r="O94" s="22">
        <v>10</v>
      </c>
      <c r="P94" s="37">
        <v>85.6</v>
      </c>
      <c r="Q94" s="22">
        <v>81</v>
      </c>
      <c r="R94" s="38">
        <v>83.3</v>
      </c>
      <c r="T94" s="1">
        <f t="shared" si="6"/>
        <v>40.950000000000003</v>
      </c>
      <c r="U94" s="1">
        <f t="shared" si="4"/>
        <v>34.65</v>
      </c>
      <c r="V94" s="1">
        <f t="shared" si="5"/>
        <v>10</v>
      </c>
      <c r="W94" s="3">
        <f t="shared" si="7"/>
        <v>85.6</v>
      </c>
    </row>
    <row r="95" spans="2:23" ht="17" thickBot="1" x14ac:dyDescent="0.25">
      <c r="B95" s="18">
        <v>27605329</v>
      </c>
      <c r="C95" s="19" t="s">
        <v>276</v>
      </c>
      <c r="D95" s="19" t="s">
        <v>260</v>
      </c>
      <c r="E95" s="19" t="s">
        <v>277</v>
      </c>
      <c r="F95" s="19" t="s">
        <v>47</v>
      </c>
      <c r="G95" s="20" t="s">
        <v>83</v>
      </c>
      <c r="H95" s="20">
        <v>67</v>
      </c>
      <c r="I95" s="21">
        <v>84</v>
      </c>
      <c r="J95" s="22">
        <v>71</v>
      </c>
      <c r="K95" s="20">
        <v>10</v>
      </c>
      <c r="L95" s="20">
        <v>10</v>
      </c>
      <c r="M95" s="20">
        <v>10</v>
      </c>
      <c r="N95" s="20">
        <v>10</v>
      </c>
      <c r="O95" s="22">
        <v>10</v>
      </c>
      <c r="P95" s="37">
        <v>79.75</v>
      </c>
      <c r="Q95" s="22">
        <v>77</v>
      </c>
      <c r="R95" s="38">
        <v>78.375</v>
      </c>
      <c r="T95" s="1">
        <f t="shared" si="6"/>
        <v>37.800000000000004</v>
      </c>
      <c r="U95" s="1">
        <f t="shared" si="4"/>
        <v>31.95</v>
      </c>
      <c r="V95" s="1">
        <f t="shared" si="5"/>
        <v>10</v>
      </c>
      <c r="W95" s="3">
        <f t="shared" si="7"/>
        <v>79.75</v>
      </c>
    </row>
    <row r="96" spans="2:23" ht="17" thickBot="1" x14ac:dyDescent="0.25">
      <c r="B96" s="18">
        <v>23029722</v>
      </c>
      <c r="C96" s="19" t="s">
        <v>278</v>
      </c>
      <c r="D96" s="19" t="s">
        <v>279</v>
      </c>
      <c r="E96" s="19" t="s">
        <v>280</v>
      </c>
      <c r="F96" s="19" t="s">
        <v>22</v>
      </c>
      <c r="G96" s="20" t="s">
        <v>83</v>
      </c>
      <c r="H96" s="20">
        <v>43</v>
      </c>
      <c r="I96" s="21">
        <v>54</v>
      </c>
      <c r="J96" s="22">
        <v>50</v>
      </c>
      <c r="K96" s="20">
        <v>10</v>
      </c>
      <c r="L96" s="20">
        <v>10</v>
      </c>
      <c r="M96" s="20">
        <v>10</v>
      </c>
      <c r="N96" s="20">
        <v>10</v>
      </c>
      <c r="O96" s="22">
        <v>10</v>
      </c>
      <c r="P96" s="37">
        <v>56.8</v>
      </c>
      <c r="Q96" s="49">
        <v>18</v>
      </c>
      <c r="R96" s="48">
        <v>37.4</v>
      </c>
      <c r="T96" s="1">
        <f t="shared" si="6"/>
        <v>24.3</v>
      </c>
      <c r="U96" s="1">
        <f t="shared" ref="U96:U107" si="8">J96*0.45</f>
        <v>22.5</v>
      </c>
      <c r="V96" s="1">
        <f t="shared" ref="V96:V107" si="9">O96</f>
        <v>10</v>
      </c>
      <c r="W96" s="3">
        <f t="shared" si="7"/>
        <v>56.8</v>
      </c>
    </row>
    <row r="97" spans="2:23" ht="17" thickBot="1" x14ac:dyDescent="0.25">
      <c r="B97" s="26">
        <v>18005551</v>
      </c>
      <c r="C97" s="4" t="s">
        <v>281</v>
      </c>
      <c r="D97" s="4" t="s">
        <v>282</v>
      </c>
      <c r="E97" s="4" t="s">
        <v>283</v>
      </c>
      <c r="F97" s="4" t="s">
        <v>22</v>
      </c>
      <c r="G97" s="5" t="s">
        <v>83</v>
      </c>
      <c r="H97" s="24"/>
      <c r="I97" s="27"/>
      <c r="J97" s="44"/>
      <c r="K97" s="24"/>
      <c r="L97" s="24"/>
      <c r="M97" s="24"/>
      <c r="N97" s="24"/>
      <c r="O97" s="24"/>
      <c r="P97" s="45">
        <v>0</v>
      </c>
      <c r="Q97" s="46"/>
      <c r="R97" s="47">
        <v>0</v>
      </c>
      <c r="T97" s="1">
        <f t="shared" si="6"/>
        <v>0</v>
      </c>
      <c r="U97" s="1">
        <f t="shared" si="8"/>
        <v>0</v>
      </c>
      <c r="V97" s="1">
        <f t="shared" si="9"/>
        <v>0</v>
      </c>
      <c r="W97" s="3">
        <f t="shared" si="7"/>
        <v>0</v>
      </c>
    </row>
    <row r="98" spans="2:23" ht="17" thickBot="1" x14ac:dyDescent="0.25">
      <c r="B98" s="18">
        <v>21472785</v>
      </c>
      <c r="C98" s="19" t="s">
        <v>284</v>
      </c>
      <c r="D98" s="19" t="s">
        <v>83</v>
      </c>
      <c r="E98" s="19" t="s">
        <v>285</v>
      </c>
      <c r="F98" s="19" t="s">
        <v>26</v>
      </c>
      <c r="G98" s="20" t="s">
        <v>83</v>
      </c>
      <c r="H98" s="20">
        <v>31</v>
      </c>
      <c r="I98" s="21">
        <v>39</v>
      </c>
      <c r="J98" s="22">
        <v>50</v>
      </c>
      <c r="K98" s="20">
        <v>10</v>
      </c>
      <c r="L98" s="20">
        <v>10</v>
      </c>
      <c r="M98" s="20">
        <v>10</v>
      </c>
      <c r="N98" s="20">
        <v>10</v>
      </c>
      <c r="O98" s="22">
        <v>10</v>
      </c>
      <c r="P98" s="37">
        <v>50.05</v>
      </c>
      <c r="Q98" s="22">
        <v>52</v>
      </c>
      <c r="R98" s="38">
        <v>51.024999999999999</v>
      </c>
      <c r="T98" s="1">
        <f t="shared" si="6"/>
        <v>17.55</v>
      </c>
      <c r="U98" s="1">
        <f t="shared" si="8"/>
        <v>22.5</v>
      </c>
      <c r="V98" s="1">
        <f t="shared" si="9"/>
        <v>10</v>
      </c>
      <c r="W98" s="3">
        <f t="shared" si="7"/>
        <v>50.05</v>
      </c>
    </row>
    <row r="99" spans="2:23" ht="17" thickBot="1" x14ac:dyDescent="0.25">
      <c r="B99" s="18">
        <v>20948697</v>
      </c>
      <c r="C99" s="19" t="s">
        <v>286</v>
      </c>
      <c r="D99" s="19" t="s">
        <v>287</v>
      </c>
      <c r="E99" s="19" t="s">
        <v>288</v>
      </c>
      <c r="F99" s="19" t="s">
        <v>69</v>
      </c>
      <c r="G99" s="20" t="s">
        <v>83</v>
      </c>
      <c r="H99" s="20">
        <v>46</v>
      </c>
      <c r="I99" s="21">
        <v>58</v>
      </c>
      <c r="J99" s="22">
        <v>56</v>
      </c>
      <c r="K99" s="20">
        <v>10</v>
      </c>
      <c r="L99" s="20">
        <v>10</v>
      </c>
      <c r="M99" s="20">
        <v>10</v>
      </c>
      <c r="N99" s="20">
        <v>10</v>
      </c>
      <c r="O99" s="22">
        <v>10</v>
      </c>
      <c r="P99" s="37">
        <v>61.3</v>
      </c>
      <c r="Q99" s="22">
        <v>78</v>
      </c>
      <c r="R99" s="38">
        <v>69.650000000000006</v>
      </c>
      <c r="T99" s="1">
        <f t="shared" si="6"/>
        <v>26.1</v>
      </c>
      <c r="U99" s="1">
        <f t="shared" si="8"/>
        <v>25.2</v>
      </c>
      <c r="V99" s="1">
        <f t="shared" si="9"/>
        <v>10</v>
      </c>
      <c r="W99" s="3">
        <f t="shared" si="7"/>
        <v>61.3</v>
      </c>
    </row>
    <row r="100" spans="2:23" ht="17" thickBot="1" x14ac:dyDescent="0.25">
      <c r="B100" s="18">
        <v>30475465</v>
      </c>
      <c r="C100" s="19" t="s">
        <v>289</v>
      </c>
      <c r="D100" s="19" t="s">
        <v>290</v>
      </c>
      <c r="E100" s="19" t="s">
        <v>291</v>
      </c>
      <c r="F100" s="19" t="s">
        <v>22</v>
      </c>
      <c r="G100" s="20" t="s">
        <v>83</v>
      </c>
      <c r="H100" s="40">
        <v>37</v>
      </c>
      <c r="I100" s="21">
        <v>46</v>
      </c>
      <c r="J100" s="22">
        <v>74</v>
      </c>
      <c r="K100" s="20">
        <v>10</v>
      </c>
      <c r="L100" s="20">
        <v>10</v>
      </c>
      <c r="M100" s="20">
        <v>10</v>
      </c>
      <c r="N100" s="20">
        <v>10</v>
      </c>
      <c r="O100" s="22">
        <v>10</v>
      </c>
      <c r="P100" s="37">
        <v>64</v>
      </c>
      <c r="Q100" s="22">
        <v>65</v>
      </c>
      <c r="R100" s="38">
        <v>64.5</v>
      </c>
      <c r="T100" s="1">
        <f t="shared" si="6"/>
        <v>20.7</v>
      </c>
      <c r="U100" s="1">
        <f t="shared" si="8"/>
        <v>33.300000000000004</v>
      </c>
      <c r="V100" s="1">
        <f t="shared" si="9"/>
        <v>10</v>
      </c>
      <c r="W100" s="3">
        <f t="shared" si="7"/>
        <v>64</v>
      </c>
    </row>
    <row r="101" spans="2:23" ht="17" thickBot="1" x14ac:dyDescent="0.25">
      <c r="B101" s="18" t="s">
        <v>292</v>
      </c>
      <c r="C101" s="19" t="s">
        <v>293</v>
      </c>
      <c r="D101" s="19" t="s">
        <v>294</v>
      </c>
      <c r="E101" s="19" t="s">
        <v>295</v>
      </c>
      <c r="F101" s="19" t="s">
        <v>26</v>
      </c>
      <c r="G101" s="20" t="s">
        <v>83</v>
      </c>
      <c r="H101" s="20">
        <v>37</v>
      </c>
      <c r="I101" s="21">
        <v>46</v>
      </c>
      <c r="J101" s="22">
        <v>78</v>
      </c>
      <c r="K101" s="20">
        <v>10</v>
      </c>
      <c r="L101" s="20">
        <v>10</v>
      </c>
      <c r="M101" s="20">
        <v>10</v>
      </c>
      <c r="N101" s="20">
        <v>10</v>
      </c>
      <c r="O101" s="22">
        <v>10</v>
      </c>
      <c r="P101" s="37">
        <v>65.8</v>
      </c>
      <c r="Q101" s="22">
        <v>71</v>
      </c>
      <c r="R101" s="38">
        <v>68.400000000000006</v>
      </c>
      <c r="T101" s="1">
        <f t="shared" si="6"/>
        <v>20.7</v>
      </c>
      <c r="U101" s="1">
        <f t="shared" si="8"/>
        <v>35.1</v>
      </c>
      <c r="V101" s="1">
        <f t="shared" si="9"/>
        <v>10</v>
      </c>
      <c r="W101" s="3">
        <f t="shared" si="7"/>
        <v>65.8</v>
      </c>
    </row>
    <row r="102" spans="2:23" ht="17" thickBot="1" x14ac:dyDescent="0.25">
      <c r="B102" s="18">
        <v>33461708</v>
      </c>
      <c r="C102" s="19" t="s">
        <v>296</v>
      </c>
      <c r="D102" s="19" t="s">
        <v>297</v>
      </c>
      <c r="E102" s="19" t="s">
        <v>298</v>
      </c>
      <c r="F102" s="19" t="s">
        <v>18</v>
      </c>
      <c r="G102" s="20" t="s">
        <v>299</v>
      </c>
      <c r="H102" s="20">
        <v>50</v>
      </c>
      <c r="I102" s="21">
        <v>63</v>
      </c>
      <c r="J102" s="22">
        <v>65</v>
      </c>
      <c r="K102" s="20">
        <v>10</v>
      </c>
      <c r="L102" s="20">
        <v>10</v>
      </c>
      <c r="M102" s="20">
        <v>10</v>
      </c>
      <c r="N102" s="20">
        <v>10</v>
      </c>
      <c r="O102" s="22">
        <v>10</v>
      </c>
      <c r="P102" s="37">
        <v>67.599999999999994</v>
      </c>
      <c r="Q102" s="22">
        <v>65</v>
      </c>
      <c r="R102" s="38">
        <v>66.3</v>
      </c>
      <c r="T102" s="1">
        <f t="shared" si="6"/>
        <v>28.35</v>
      </c>
      <c r="U102" s="1">
        <f t="shared" si="8"/>
        <v>29.25</v>
      </c>
      <c r="V102" s="1">
        <f t="shared" si="9"/>
        <v>10</v>
      </c>
      <c r="W102" s="3">
        <f t="shared" si="7"/>
        <v>67.599999999999994</v>
      </c>
    </row>
    <row r="103" spans="2:23" ht="17" thickBot="1" x14ac:dyDescent="0.25">
      <c r="B103" s="18">
        <v>25799959</v>
      </c>
      <c r="C103" s="19" t="s">
        <v>300</v>
      </c>
      <c r="D103" s="19" t="s">
        <v>80</v>
      </c>
      <c r="E103" s="19" t="s">
        <v>301</v>
      </c>
      <c r="F103" s="19" t="s">
        <v>22</v>
      </c>
      <c r="G103" s="20" t="s">
        <v>299</v>
      </c>
      <c r="H103" s="20">
        <v>52</v>
      </c>
      <c r="I103" s="21">
        <v>65</v>
      </c>
      <c r="J103" s="22">
        <v>53</v>
      </c>
      <c r="K103" s="20">
        <v>10</v>
      </c>
      <c r="L103" s="20">
        <v>10</v>
      </c>
      <c r="M103" s="20">
        <v>10</v>
      </c>
      <c r="N103" s="20">
        <v>10</v>
      </c>
      <c r="O103" s="22">
        <v>10</v>
      </c>
      <c r="P103" s="37">
        <v>63.1</v>
      </c>
      <c r="Q103" s="22">
        <v>62</v>
      </c>
      <c r="R103" s="38">
        <v>62.55</v>
      </c>
      <c r="T103" s="1">
        <f t="shared" si="6"/>
        <v>29.25</v>
      </c>
      <c r="U103" s="1">
        <f t="shared" si="8"/>
        <v>23.85</v>
      </c>
      <c r="V103" s="1">
        <f t="shared" si="9"/>
        <v>10</v>
      </c>
      <c r="W103" s="3">
        <f t="shared" si="7"/>
        <v>63.1</v>
      </c>
    </row>
    <row r="104" spans="2:23" ht="17" thickBot="1" x14ac:dyDescent="0.25">
      <c r="B104" s="18">
        <v>31048838</v>
      </c>
      <c r="C104" s="19" t="s">
        <v>302</v>
      </c>
      <c r="D104" s="19" t="s">
        <v>42</v>
      </c>
      <c r="E104" s="19" t="s">
        <v>303</v>
      </c>
      <c r="F104" s="19" t="s">
        <v>22</v>
      </c>
      <c r="G104" s="20" t="s">
        <v>299</v>
      </c>
      <c r="H104" s="20">
        <v>42</v>
      </c>
      <c r="I104" s="21">
        <v>53</v>
      </c>
      <c r="J104" s="22">
        <v>71</v>
      </c>
      <c r="K104" s="20">
        <v>10</v>
      </c>
      <c r="L104" s="20">
        <v>10</v>
      </c>
      <c r="M104" s="20">
        <v>10</v>
      </c>
      <c r="N104" s="20">
        <v>10</v>
      </c>
      <c r="O104" s="22">
        <v>10</v>
      </c>
      <c r="P104" s="37">
        <v>65.8</v>
      </c>
      <c r="Q104" s="22">
        <v>68</v>
      </c>
      <c r="R104" s="38">
        <v>66.900000000000006</v>
      </c>
      <c r="T104" s="1">
        <f t="shared" si="6"/>
        <v>23.85</v>
      </c>
      <c r="U104" s="1">
        <f t="shared" si="8"/>
        <v>31.95</v>
      </c>
      <c r="V104" s="1">
        <f t="shared" si="9"/>
        <v>10</v>
      </c>
      <c r="W104" s="3">
        <f t="shared" si="7"/>
        <v>65.8</v>
      </c>
    </row>
    <row r="105" spans="2:23" ht="17" thickBot="1" x14ac:dyDescent="0.25">
      <c r="B105" s="18">
        <v>26863197</v>
      </c>
      <c r="C105" s="19" t="s">
        <v>304</v>
      </c>
      <c r="D105" s="19" t="s">
        <v>305</v>
      </c>
      <c r="E105" s="19" t="s">
        <v>306</v>
      </c>
      <c r="F105" s="19" t="s">
        <v>22</v>
      </c>
      <c r="G105" s="20" t="s">
        <v>299</v>
      </c>
      <c r="H105" s="20">
        <v>27</v>
      </c>
      <c r="I105" s="21">
        <v>34</v>
      </c>
      <c r="J105" s="22">
        <v>65</v>
      </c>
      <c r="K105" s="20">
        <v>10</v>
      </c>
      <c r="L105" s="20">
        <v>10</v>
      </c>
      <c r="M105" s="20">
        <v>10</v>
      </c>
      <c r="N105" s="20">
        <v>10</v>
      </c>
      <c r="O105" s="22">
        <v>10</v>
      </c>
      <c r="P105" s="37">
        <v>54.55</v>
      </c>
      <c r="Q105" s="22">
        <v>75</v>
      </c>
      <c r="R105" s="38">
        <v>64.775000000000006</v>
      </c>
      <c r="T105" s="1">
        <f t="shared" si="6"/>
        <v>15.3</v>
      </c>
      <c r="U105" s="1">
        <f t="shared" si="8"/>
        <v>29.25</v>
      </c>
      <c r="V105" s="1">
        <f t="shared" si="9"/>
        <v>10</v>
      </c>
      <c r="W105" s="3">
        <f t="shared" si="7"/>
        <v>54.55</v>
      </c>
    </row>
    <row r="106" spans="2:23" ht="17" thickBot="1" x14ac:dyDescent="0.25">
      <c r="B106" s="18">
        <v>33294232</v>
      </c>
      <c r="C106" s="19" t="s">
        <v>307</v>
      </c>
      <c r="D106" s="19" t="s">
        <v>308</v>
      </c>
      <c r="E106" s="19" t="s">
        <v>309</v>
      </c>
      <c r="F106" s="19" t="s">
        <v>22</v>
      </c>
      <c r="G106" s="20" t="s">
        <v>299</v>
      </c>
      <c r="H106" s="20">
        <v>32</v>
      </c>
      <c r="I106" s="21">
        <v>40</v>
      </c>
      <c r="J106" s="22">
        <v>77</v>
      </c>
      <c r="K106" s="20">
        <v>10</v>
      </c>
      <c r="L106" s="20">
        <v>10</v>
      </c>
      <c r="M106" s="20">
        <v>10</v>
      </c>
      <c r="N106" s="20">
        <v>10</v>
      </c>
      <c r="O106" s="22">
        <v>10</v>
      </c>
      <c r="P106" s="37">
        <v>62.65</v>
      </c>
      <c r="Q106" s="22">
        <v>80</v>
      </c>
      <c r="R106" s="38">
        <v>71.325000000000003</v>
      </c>
      <c r="T106" s="1">
        <f t="shared" si="6"/>
        <v>18</v>
      </c>
      <c r="U106" s="1">
        <f t="shared" si="8"/>
        <v>34.65</v>
      </c>
      <c r="V106" s="1">
        <f t="shared" si="9"/>
        <v>10</v>
      </c>
      <c r="W106" s="3">
        <f t="shared" si="7"/>
        <v>62.65</v>
      </c>
    </row>
    <row r="107" spans="2:23" ht="17" thickBot="1" x14ac:dyDescent="0.25">
      <c r="B107" s="18">
        <v>29893836</v>
      </c>
      <c r="C107" s="4" t="s">
        <v>310</v>
      </c>
      <c r="D107" s="19" t="s">
        <v>311</v>
      </c>
      <c r="E107" s="19" t="s">
        <v>312</v>
      </c>
      <c r="F107" s="19" t="s">
        <v>313</v>
      </c>
      <c r="G107" s="14"/>
      <c r="H107" s="24"/>
      <c r="I107" s="25"/>
      <c r="J107" s="22">
        <v>40</v>
      </c>
      <c r="K107" s="20">
        <v>10</v>
      </c>
      <c r="L107" s="20">
        <v>10</v>
      </c>
      <c r="M107" s="20">
        <v>10</v>
      </c>
      <c r="N107" s="20">
        <v>10</v>
      </c>
      <c r="O107" s="22">
        <v>10</v>
      </c>
      <c r="P107" s="37">
        <v>28</v>
      </c>
      <c r="Q107" s="22">
        <v>55</v>
      </c>
      <c r="R107" s="6">
        <v>41.5</v>
      </c>
      <c r="T107" s="1">
        <f t="shared" si="6"/>
        <v>0</v>
      </c>
      <c r="U107" s="1">
        <f t="shared" si="8"/>
        <v>18</v>
      </c>
      <c r="V107" s="1">
        <f t="shared" si="9"/>
        <v>10</v>
      </c>
      <c r="W107" s="3">
        <f t="shared" si="7"/>
        <v>28</v>
      </c>
    </row>
    <row r="108" spans="2:23" ht="16" x14ac:dyDescent="0.2">
      <c r="H108" s="35">
        <f t="shared" ref="H108:J108" si="10">AVERAGE(H98:H107)</f>
        <v>39.333333333333336</v>
      </c>
      <c r="I108" s="35">
        <f t="shared" si="10"/>
        <v>49.333333333333336</v>
      </c>
      <c r="J108" s="35">
        <f t="shared" si="10"/>
        <v>62.9</v>
      </c>
      <c r="K108" s="35"/>
      <c r="L108" s="35"/>
      <c r="M108" s="35"/>
      <c r="N108" s="35"/>
      <c r="O108" s="35"/>
      <c r="P108" s="51">
        <f t="shared" ref="P108:R108" si="11">AVERAGE(P4:P107)</f>
        <v>57.583653846153879</v>
      </c>
      <c r="Q108" s="51">
        <f t="shared" si="11"/>
        <v>60.229166666666664</v>
      </c>
      <c r="R108" s="52">
        <f t="shared" si="11"/>
        <v>56.58653846153846</v>
      </c>
    </row>
  </sheetData>
  <mergeCells count="2">
    <mergeCell ref="H3:I3"/>
    <mergeCell ref="D1:O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31528740</dc:creator>
  <cp:lastModifiedBy>Microsoft Office User</cp:lastModifiedBy>
  <dcterms:created xsi:type="dcterms:W3CDTF">2020-11-16T14:27:00Z</dcterms:created>
  <dcterms:modified xsi:type="dcterms:W3CDTF">2020-11-18T06:14:24Z</dcterms:modified>
</cp:coreProperties>
</file>