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NWU\NAGRAADSE DIPLOMA\2021\MARKS FULL TIME\"/>
    </mc:Choice>
  </mc:AlternateContent>
  <bookViews>
    <workbookView xWindow="0" yWindow="0" windowWidth="19200" windowHeight="7035"/>
  </bookViews>
  <sheets>
    <sheet name="gradebook_export-e2aacf62-400e-" sheetId="1" r:id="rId1"/>
  </sheets>
  <calcPr calcId="152511"/>
</workbook>
</file>

<file path=xl/calcChain.xml><?xml version="1.0" encoding="utf-8"?>
<calcChain xmlns="http://schemas.openxmlformats.org/spreadsheetml/2006/main">
  <c r="L10" i="1" l="1"/>
  <c r="J8" i="1"/>
  <c r="J9" i="1"/>
  <c r="J10" i="1"/>
  <c r="J11" i="1"/>
  <c r="J12" i="1"/>
  <c r="L12" i="1" s="1"/>
  <c r="J13" i="1"/>
  <c r="J14" i="1"/>
  <c r="L14" i="1" s="1"/>
  <c r="J15" i="1"/>
  <c r="J16" i="1"/>
  <c r="L16" i="1" s="1"/>
  <c r="J17" i="1"/>
  <c r="J18" i="1"/>
  <c r="L18" i="1" s="1"/>
  <c r="J19" i="1"/>
  <c r="J20" i="1"/>
  <c r="L20" i="1" s="1"/>
  <c r="J21" i="1"/>
  <c r="J22" i="1"/>
  <c r="J23" i="1"/>
  <c r="J24" i="1"/>
  <c r="J25" i="1"/>
  <c r="J26" i="1"/>
  <c r="J27" i="1"/>
  <c r="J28" i="1"/>
  <c r="J29" i="1"/>
  <c r="J30" i="1"/>
  <c r="J31" i="1"/>
  <c r="J32" i="1"/>
  <c r="L32" i="1" s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7" i="1"/>
  <c r="F8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7" i="1"/>
  <c r="D8" i="1"/>
  <c r="D9" i="1"/>
  <c r="L9" i="1" s="1"/>
  <c r="D10" i="1"/>
  <c r="D11" i="1"/>
  <c r="L11" i="1" s="1"/>
  <c r="D12" i="1"/>
  <c r="D13" i="1"/>
  <c r="L13" i="1" s="1"/>
  <c r="D14" i="1"/>
  <c r="D15" i="1"/>
  <c r="L15" i="1" s="1"/>
  <c r="D16" i="1"/>
  <c r="D17" i="1"/>
  <c r="L17" i="1" s="1"/>
  <c r="D18" i="1"/>
  <c r="D19" i="1"/>
  <c r="L19" i="1" s="1"/>
  <c r="D20" i="1"/>
  <c r="D21" i="1"/>
  <c r="L21" i="1" s="1"/>
  <c r="D22" i="1"/>
  <c r="D23" i="1"/>
  <c r="L23" i="1" s="1"/>
  <c r="D24" i="1"/>
  <c r="L24" i="1" s="1"/>
  <c r="D25" i="1"/>
  <c r="L25" i="1" s="1"/>
  <c r="D26" i="1"/>
  <c r="L26" i="1" s="1"/>
  <c r="D27" i="1"/>
  <c r="L27" i="1" s="1"/>
  <c r="D28" i="1"/>
  <c r="L28" i="1" s="1"/>
  <c r="D29" i="1"/>
  <c r="L29" i="1" s="1"/>
  <c r="D30" i="1"/>
  <c r="D31" i="1"/>
  <c r="L31" i="1" s="1"/>
  <c r="D32" i="1"/>
  <c r="D33" i="1"/>
  <c r="D34" i="1"/>
  <c r="L34" i="1" s="1"/>
  <c r="D35" i="1"/>
  <c r="L35" i="1" s="1"/>
  <c r="D36" i="1"/>
  <c r="L36" i="1" s="1"/>
  <c r="D37" i="1"/>
  <c r="L37" i="1" s="1"/>
  <c r="D38" i="1"/>
  <c r="L38" i="1" s="1"/>
  <c r="D39" i="1"/>
  <c r="L39" i="1" s="1"/>
  <c r="D40" i="1"/>
  <c r="L40" i="1" s="1"/>
  <c r="D41" i="1"/>
  <c r="L41" i="1" s="1"/>
  <c r="D42" i="1"/>
  <c r="L42" i="1" s="1"/>
  <c r="D43" i="1"/>
  <c r="L43" i="1" s="1"/>
  <c r="D44" i="1"/>
  <c r="L44" i="1" s="1"/>
  <c r="D45" i="1"/>
  <c r="L45" i="1" s="1"/>
  <c r="D46" i="1"/>
  <c r="L46" i="1" s="1"/>
  <c r="D47" i="1"/>
  <c r="L47" i="1" s="1"/>
  <c r="D48" i="1"/>
  <c r="L48" i="1" s="1"/>
  <c r="D49" i="1"/>
  <c r="L49" i="1" s="1"/>
  <c r="D50" i="1"/>
  <c r="L50" i="1" s="1"/>
  <c r="D51" i="1"/>
  <c r="L51" i="1" s="1"/>
  <c r="D52" i="1"/>
  <c r="L52" i="1" s="1"/>
  <c r="D53" i="1"/>
  <c r="L53" i="1" s="1"/>
  <c r="D54" i="1"/>
  <c r="L54" i="1" s="1"/>
  <c r="D55" i="1"/>
  <c r="L55" i="1" s="1"/>
  <c r="D56" i="1"/>
  <c r="L56" i="1" s="1"/>
  <c r="D57" i="1"/>
  <c r="L57" i="1" s="1"/>
  <c r="D58" i="1"/>
  <c r="L58" i="1" s="1"/>
  <c r="D59" i="1"/>
  <c r="L59" i="1" s="1"/>
  <c r="D60" i="1"/>
  <c r="L60" i="1" s="1"/>
  <c r="D61" i="1"/>
  <c r="L61" i="1" s="1"/>
  <c r="D62" i="1"/>
  <c r="L62" i="1" s="1"/>
  <c r="D63" i="1"/>
  <c r="L63" i="1" s="1"/>
  <c r="D64" i="1"/>
  <c r="L64" i="1" s="1"/>
  <c r="D65" i="1"/>
  <c r="L65" i="1" s="1"/>
  <c r="D66" i="1"/>
  <c r="L66" i="1" s="1"/>
  <c r="D67" i="1"/>
  <c r="L67" i="1" s="1"/>
  <c r="D68" i="1"/>
  <c r="L68" i="1" s="1"/>
  <c r="D69" i="1"/>
  <c r="L69" i="1" s="1"/>
  <c r="D70" i="1"/>
  <c r="L70" i="1" s="1"/>
  <c r="D71" i="1"/>
  <c r="L71" i="1" s="1"/>
  <c r="D72" i="1"/>
  <c r="L72" i="1" s="1"/>
  <c r="D73" i="1"/>
  <c r="L73" i="1" s="1"/>
  <c r="D74" i="1"/>
  <c r="L74" i="1" s="1"/>
  <c r="D75" i="1"/>
  <c r="L75" i="1" s="1"/>
  <c r="D76" i="1"/>
  <c r="L76" i="1" s="1"/>
  <c r="D77" i="1"/>
  <c r="L77" i="1" s="1"/>
  <c r="D78" i="1"/>
  <c r="L78" i="1" s="1"/>
  <c r="D79" i="1"/>
  <c r="L79" i="1" s="1"/>
  <c r="D80" i="1"/>
  <c r="L80" i="1" s="1"/>
  <c r="D81" i="1"/>
  <c r="L81" i="1" s="1"/>
  <c r="D82" i="1"/>
  <c r="L82" i="1" s="1"/>
  <c r="D83" i="1"/>
  <c r="L83" i="1" s="1"/>
  <c r="D84" i="1"/>
  <c r="L84" i="1" s="1"/>
  <c r="D85" i="1"/>
  <c r="L85" i="1" s="1"/>
  <c r="D86" i="1"/>
  <c r="L86" i="1" s="1"/>
  <c r="D87" i="1"/>
  <c r="L87" i="1" s="1"/>
  <c r="D7" i="1"/>
  <c r="L7" i="1" s="1"/>
  <c r="L88" i="1" l="1"/>
</calcChain>
</file>

<file path=xl/sharedStrings.xml><?xml version="1.0" encoding="utf-8"?>
<sst xmlns="http://schemas.openxmlformats.org/spreadsheetml/2006/main" count="102" uniqueCount="100">
  <si>
    <t>Student ID</t>
  </si>
  <si>
    <t>Name</t>
  </si>
  <si>
    <t>AUGUSTYN, W</t>
  </si>
  <si>
    <t>BEZUIDENHOUT, ESMERANDA</t>
  </si>
  <si>
    <t>BOIKHUTSO, TSHOLO</t>
  </si>
  <si>
    <t>BOTHA, LIAN</t>
  </si>
  <si>
    <t>BOTHA, SAVANNAH</t>
  </si>
  <si>
    <t>BOTMA, PIERRE</t>
  </si>
  <si>
    <t>CARELSE, CHARNÉ</t>
  </si>
  <si>
    <t>CLOETE, NERINE</t>
  </si>
  <si>
    <t>COETZEE, NEIL</t>
  </si>
  <si>
    <t>DELAWALA, YAXYA</t>
  </si>
  <si>
    <t>DE VILLIERS, ERIC</t>
  </si>
  <si>
    <t>DORFLING, CAMI</t>
  </si>
  <si>
    <t>DU PLESSIS, LEONARD</t>
  </si>
  <si>
    <t>DU PREEZ, NAEDENE</t>
  </si>
  <si>
    <t>DU RANDT, HUMPHRIES</t>
  </si>
  <si>
    <t>FARAH, AHMED</t>
  </si>
  <si>
    <t>FERREIRA, REYNARD</t>
  </si>
  <si>
    <t>FILLIES, TSHEGO</t>
  </si>
  <si>
    <t>FOUTIE, THEODIA</t>
  </si>
  <si>
    <t>Freeman, Bradley</t>
  </si>
  <si>
    <t>GIORGI, DANIELLE</t>
  </si>
  <si>
    <t>GOOSEN, JAYDEN</t>
  </si>
  <si>
    <t>GUMEDE, MT</t>
  </si>
  <si>
    <t>HUMAN, MELIENKE</t>
  </si>
  <si>
    <t>JACOBS, PIETER</t>
  </si>
  <si>
    <t>JANSEN VAN VUUREN, JESS</t>
  </si>
  <si>
    <t>JANSE VAN RENSBURG, DANIEL</t>
  </si>
  <si>
    <t>JONKER, RA</t>
  </si>
  <si>
    <t>KHUTSWANE, REBA</t>
  </si>
  <si>
    <t>KIRSTEN, NATHAN</t>
  </si>
  <si>
    <t>KOTZE, BEXTER</t>
  </si>
  <si>
    <t>KOTZÉ, MARLI</t>
  </si>
  <si>
    <t>KRUGER, WALDO</t>
  </si>
  <si>
    <t>LAMBANI, LM</t>
  </si>
  <si>
    <t>LEBITSA, PATRICK</t>
  </si>
  <si>
    <t>LEDWABA, SHERINE</t>
  </si>
  <si>
    <t>LEKOLA, NIKKEL</t>
  </si>
  <si>
    <t>LEONARD, JEANDRÉ</t>
  </si>
  <si>
    <t>LETLAKA, LEBO</t>
  </si>
  <si>
    <t>LYNCH, BRADLEY</t>
  </si>
  <si>
    <t>MABUZA, MABUZA</t>
  </si>
  <si>
    <t>MAEMA, THUSO</t>
  </si>
  <si>
    <t>MAHLATI, S</t>
  </si>
  <si>
    <t>MAIWASHE, GODFREY</t>
  </si>
  <si>
    <t>MARX, REINARDT</t>
  </si>
  <si>
    <t>MATLI, PONTSHO</t>
  </si>
  <si>
    <t>MMATLI, KAMO-GEE</t>
  </si>
  <si>
    <t>MONGAKE, PHILE</t>
  </si>
  <si>
    <t>MOSOBELA, KT</t>
  </si>
  <si>
    <t>MPHORE, MARY</t>
  </si>
  <si>
    <t>NGOASHENG, MATHAPELO</t>
  </si>
  <si>
    <t>NGUBANE, PHILANI</t>
  </si>
  <si>
    <t>NKWANE, MAUD</t>
  </si>
  <si>
    <t>NOKO, THABISO</t>
  </si>
  <si>
    <t>NORTJE, SUNETTE</t>
  </si>
  <si>
    <t>NTANGA, THANDEKA</t>
  </si>
  <si>
    <t>PALIN, E</t>
  </si>
  <si>
    <t>PELZER, JP</t>
  </si>
  <si>
    <t>PELZER, ZANE</t>
  </si>
  <si>
    <t>PIETERS, JASON</t>
  </si>
  <si>
    <t>PRETORIUS, CHARL</t>
  </si>
  <si>
    <t>RASIVHETSHELE, RAY</t>
  </si>
  <si>
    <t>SCHMIDT, CARMEN</t>
  </si>
  <si>
    <t>SETE, NATHANIEL</t>
  </si>
  <si>
    <t>SIBIYA, DUMISANI</t>
  </si>
  <si>
    <t>SIMON, ANTOINELL</t>
  </si>
  <si>
    <t>SKOSANA, FLORENCE</t>
  </si>
  <si>
    <t>SUTHERLAND, DERICK</t>
  </si>
  <si>
    <t>SWART, MINKE</t>
  </si>
  <si>
    <t>THERON, JANO</t>
  </si>
  <si>
    <t>TJONKI, VUYANI</t>
  </si>
  <si>
    <t>TOLE, LISA</t>
  </si>
  <si>
    <t>VAN ACHTERBERGH, RUAN</t>
  </si>
  <si>
    <t>VAN DER ZEE, IJKE</t>
  </si>
  <si>
    <t>VAN ROOYEN, HANRU</t>
  </si>
  <si>
    <t>VAN ZYL, PIETER</t>
  </si>
  <si>
    <t>VERMAAK, CHRIS</t>
  </si>
  <si>
    <t>VERMEULEN, Garren</t>
  </si>
  <si>
    <t>VISSER, AMILIA</t>
  </si>
  <si>
    <t>VOLSCHENK, MIRÉZE</t>
  </si>
  <si>
    <t>ZANNA, C</t>
  </si>
  <si>
    <t>MARKS (FULL TIME GROUP)</t>
  </si>
  <si>
    <t>CCMM 517: FINANCIAL REPORTING 2021</t>
  </si>
  <si>
    <t>20% contribution</t>
  </si>
  <si>
    <t>40% contribution</t>
  </si>
  <si>
    <t>Test 1 mark [30]</t>
  </si>
  <si>
    <t>Test 1 %</t>
  </si>
  <si>
    <t>Test 2 mark [30]</t>
  </si>
  <si>
    <t>Test 2 %</t>
  </si>
  <si>
    <t>Test 3 mark [67]</t>
  </si>
  <si>
    <t>Test 3 %</t>
  </si>
  <si>
    <t>Test 4 mark [50]</t>
  </si>
  <si>
    <t>Test 4 %</t>
  </si>
  <si>
    <t>RECON (from grade book)</t>
  </si>
  <si>
    <t>FINAL MODULE MARK</t>
  </si>
  <si>
    <t>mark adjusted</t>
  </si>
  <si>
    <t>can be deleted from here as student also appears on Mahikeng SHEET</t>
  </si>
  <si>
    <t>these marks are correct for the student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</si>
</sst>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4">
    <xf numFmtId="0" fontId="0" fillId="0" borderId="0" xfId="0"/>
    <xf numFmtId="0" fontId="16" fillId="0" borderId="0" xfId="0" applyFont="1"/>
    <xf numFmtId="0" fontId="18" fillId="0" borderId="0" xfId="0" applyFont="1"/>
    <xf numFmtId="9" fontId="16" fillId="0" borderId="10" xfId="0" applyNumberFormat="1" applyFont="1" applyBorder="1"/>
    <xf numFmtId="0" fontId="16" fillId="0" borderId="10" xfId="0" applyFont="1" applyBorder="1"/>
    <xf numFmtId="0" fontId="0" fillId="0" borderId="10" xfId="0" applyBorder="1"/>
    <xf numFmtId="0" fontId="0" fillId="0" borderId="10" xfId="0" applyBorder="1" applyAlignment="1">
      <alignment horizontal="center" vertical="center"/>
    </xf>
    <xf numFmtId="10" fontId="0" fillId="0" borderId="10" xfId="0" applyNumberFormat="1" applyBorder="1" applyAlignment="1">
      <alignment horizontal="center" vertical="center"/>
    </xf>
    <xf numFmtId="10" fontId="16" fillId="0" borderId="10" xfId="0" applyNumberFormat="1" applyFont="1" applyBorder="1" applyAlignment="1">
      <alignment horizontal="center" vertical="center"/>
    </xf>
    <xf numFmtId="10" fontId="0" fillId="33" borderId="10" xfId="0" applyNumberFormat="1" applyFill="1" applyBorder="1" applyAlignment="1">
      <alignment horizontal="center" vertical="center"/>
    </xf>
    <xf numFmtId="0" fontId="0" fillId="34" borderId="10" xfId="0" applyFill="1" applyBorder="1"/>
    <xf numFmtId="0" fontId="16" fillId="0" borderId="10" xfId="0" applyFont="1" applyBorder="1" applyAlignment="1">
      <alignment horizontal="center" vertical="center" wrapText="1"/>
    </xf>
    <xf numFmtId="0" fontId="16" fillId="33" borderId="11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8"/>
  <sheetViews>
    <sheetView tabSelected="1" topLeftCell="B37" workbookViewId="0">
      <selection activeCell="S35" sqref="S35"/>
    </sheetView>
  </sheetViews>
  <sheetFormatPr defaultRowHeight="15" x14ac:dyDescent="0.25"/>
  <cols>
    <col min="1" max="1" width="9.7109375" customWidth="1"/>
    <col min="2" max="2" width="20.140625" customWidth="1"/>
    <col min="11" max="11" width="11.7109375" customWidth="1"/>
    <col min="12" max="12" width="12.140625" customWidth="1"/>
  </cols>
  <sheetData>
    <row r="1" spans="1:14" s="2" customFormat="1" ht="15.75" x14ac:dyDescent="0.25">
      <c r="A1" s="2" t="s">
        <v>84</v>
      </c>
    </row>
    <row r="2" spans="1:14" s="2" customFormat="1" ht="15.75" x14ac:dyDescent="0.25">
      <c r="A2" s="2" t="s">
        <v>83</v>
      </c>
    </row>
    <row r="3" spans="1:14" s="1" customFormat="1" x14ac:dyDescent="0.25">
      <c r="A3" s="11" t="s">
        <v>0</v>
      </c>
      <c r="B3" s="11" t="s">
        <v>1</v>
      </c>
      <c r="C3" s="11" t="s">
        <v>85</v>
      </c>
      <c r="D3" s="11"/>
      <c r="E3" s="11" t="s">
        <v>85</v>
      </c>
      <c r="F3" s="11"/>
      <c r="G3" s="11" t="s">
        <v>85</v>
      </c>
      <c r="H3" s="11"/>
      <c r="I3" s="11" t="s">
        <v>86</v>
      </c>
      <c r="J3" s="11"/>
      <c r="K3" s="3">
        <v>1</v>
      </c>
      <c r="L3" s="4"/>
    </row>
    <row r="4" spans="1:14" s="1" customFormat="1" x14ac:dyDescent="0.25">
      <c r="A4" s="11"/>
      <c r="B4" s="11"/>
      <c r="C4" s="11" t="s">
        <v>87</v>
      </c>
      <c r="D4" s="11" t="s">
        <v>88</v>
      </c>
      <c r="E4" s="11" t="s">
        <v>89</v>
      </c>
      <c r="F4" s="11" t="s">
        <v>90</v>
      </c>
      <c r="G4" s="11" t="s">
        <v>91</v>
      </c>
      <c r="H4" s="11" t="s">
        <v>92</v>
      </c>
      <c r="I4" s="11" t="s">
        <v>93</v>
      </c>
      <c r="J4" s="11" t="s">
        <v>94</v>
      </c>
      <c r="K4" s="11" t="s">
        <v>95</v>
      </c>
      <c r="L4" s="11" t="s">
        <v>96</v>
      </c>
      <c r="M4" s="12"/>
      <c r="N4" s="13" t="s">
        <v>97</v>
      </c>
    </row>
    <row r="5" spans="1:14" s="1" customForma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2"/>
      <c r="N5" s="13"/>
    </row>
    <row r="6" spans="1:14" s="1" customFormat="1" x14ac:dyDescent="0.25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</row>
    <row r="7" spans="1:14" x14ac:dyDescent="0.25">
      <c r="A7" s="5">
        <v>30673992</v>
      </c>
      <c r="B7" s="5" t="s">
        <v>2</v>
      </c>
      <c r="C7" s="6">
        <v>24</v>
      </c>
      <c r="D7" s="7">
        <f>C7/30</f>
        <v>0.8</v>
      </c>
      <c r="E7" s="6">
        <v>30</v>
      </c>
      <c r="F7" s="7">
        <f>E7/30</f>
        <v>1</v>
      </c>
      <c r="G7" s="6">
        <v>59</v>
      </c>
      <c r="H7" s="7">
        <f>G7/67</f>
        <v>0.88059701492537312</v>
      </c>
      <c r="I7" s="6">
        <v>38</v>
      </c>
      <c r="J7" s="7">
        <f>I7/50</f>
        <v>0.76</v>
      </c>
      <c r="K7" s="6">
        <v>84.01</v>
      </c>
      <c r="L7" s="7">
        <f>(D7*0.2)+(F7*0.2)+(H7*0.2)+(J7*0.4)</f>
        <v>0.8401194029850747</v>
      </c>
    </row>
    <row r="8" spans="1:14" x14ac:dyDescent="0.25">
      <c r="A8" s="5">
        <v>30157927</v>
      </c>
      <c r="B8" s="5" t="s">
        <v>3</v>
      </c>
      <c r="C8" s="6">
        <v>10</v>
      </c>
      <c r="D8" s="7">
        <f t="shared" ref="D8:D71" si="0">C8/30</f>
        <v>0.33333333333333331</v>
      </c>
      <c r="E8" s="6">
        <v>28</v>
      </c>
      <c r="F8" s="7">
        <f t="shared" ref="F8:F71" si="1">E8/30</f>
        <v>0.93333333333333335</v>
      </c>
      <c r="G8" s="6">
        <v>55</v>
      </c>
      <c r="H8" s="7">
        <f t="shared" ref="H8:H71" si="2">G8/67</f>
        <v>0.82089552238805974</v>
      </c>
      <c r="I8" s="6">
        <v>40</v>
      </c>
      <c r="J8" s="7">
        <f t="shared" ref="J8:J71" si="3">I8/50</f>
        <v>0.8</v>
      </c>
      <c r="K8" s="6">
        <v>73.75</v>
      </c>
      <c r="L8" s="9">
        <v>0.75</v>
      </c>
    </row>
    <row r="9" spans="1:14" x14ac:dyDescent="0.25">
      <c r="A9" s="5">
        <v>28537440</v>
      </c>
      <c r="B9" s="5" t="s">
        <v>4</v>
      </c>
      <c r="C9" s="6">
        <v>18</v>
      </c>
      <c r="D9" s="7">
        <f t="shared" si="0"/>
        <v>0.6</v>
      </c>
      <c r="E9" s="6">
        <v>26</v>
      </c>
      <c r="F9" s="7">
        <f t="shared" si="1"/>
        <v>0.8666666666666667</v>
      </c>
      <c r="G9" s="6">
        <v>65</v>
      </c>
      <c r="H9" s="7">
        <f t="shared" si="2"/>
        <v>0.97014925373134331</v>
      </c>
      <c r="I9" s="6">
        <v>36</v>
      </c>
      <c r="J9" s="7">
        <f t="shared" si="3"/>
        <v>0.72</v>
      </c>
      <c r="K9" s="6">
        <v>77.540000000000006</v>
      </c>
      <c r="L9" s="7">
        <f t="shared" ref="L9:L71" si="4">(D9*0.2)+(F9*0.2)+(H9*0.2)+(J9*0.4)</f>
        <v>0.77536318407960203</v>
      </c>
    </row>
    <row r="10" spans="1:14" x14ac:dyDescent="0.25">
      <c r="A10" s="5">
        <v>31040268</v>
      </c>
      <c r="B10" s="5" t="s">
        <v>5</v>
      </c>
      <c r="C10" s="6">
        <v>24</v>
      </c>
      <c r="D10" s="7">
        <f t="shared" si="0"/>
        <v>0.8</v>
      </c>
      <c r="E10" s="6">
        <v>20</v>
      </c>
      <c r="F10" s="7">
        <f t="shared" si="1"/>
        <v>0.66666666666666663</v>
      </c>
      <c r="G10" s="6">
        <v>53</v>
      </c>
      <c r="H10" s="7">
        <f t="shared" si="2"/>
        <v>0.79104477611940294</v>
      </c>
      <c r="I10" s="6">
        <v>33</v>
      </c>
      <c r="J10" s="7">
        <f t="shared" si="3"/>
        <v>0.66</v>
      </c>
      <c r="K10" s="6">
        <v>71.55</v>
      </c>
      <c r="L10" s="7">
        <f t="shared" si="4"/>
        <v>0.71554228855721391</v>
      </c>
    </row>
    <row r="11" spans="1:14" x14ac:dyDescent="0.25">
      <c r="A11" s="5">
        <v>30210895</v>
      </c>
      <c r="B11" s="5" t="s">
        <v>6</v>
      </c>
      <c r="C11" s="6">
        <v>24</v>
      </c>
      <c r="D11" s="7">
        <f t="shared" si="0"/>
        <v>0.8</v>
      </c>
      <c r="E11" s="6">
        <v>28</v>
      </c>
      <c r="F11" s="7">
        <f t="shared" si="1"/>
        <v>0.93333333333333335</v>
      </c>
      <c r="G11" s="6">
        <v>55</v>
      </c>
      <c r="H11" s="7">
        <f t="shared" si="2"/>
        <v>0.82089552238805974</v>
      </c>
      <c r="I11" s="6">
        <v>39</v>
      </c>
      <c r="J11" s="7">
        <f t="shared" si="3"/>
        <v>0.78</v>
      </c>
      <c r="K11" s="6">
        <v>82.28</v>
      </c>
      <c r="L11" s="7">
        <f t="shared" si="4"/>
        <v>0.8228457711442787</v>
      </c>
    </row>
    <row r="12" spans="1:14" x14ac:dyDescent="0.25">
      <c r="A12" s="5">
        <v>28708326</v>
      </c>
      <c r="B12" s="5" t="s">
        <v>7</v>
      </c>
      <c r="C12" s="6">
        <v>24</v>
      </c>
      <c r="D12" s="7">
        <f t="shared" si="0"/>
        <v>0.8</v>
      </c>
      <c r="E12" s="6">
        <v>22</v>
      </c>
      <c r="F12" s="7">
        <f t="shared" si="1"/>
        <v>0.73333333333333328</v>
      </c>
      <c r="G12" s="6">
        <v>59</v>
      </c>
      <c r="H12" s="7">
        <f t="shared" si="2"/>
        <v>0.88059701492537312</v>
      </c>
      <c r="I12" s="6">
        <v>27</v>
      </c>
      <c r="J12" s="7">
        <f t="shared" si="3"/>
        <v>0.54</v>
      </c>
      <c r="K12" s="6">
        <v>69.88</v>
      </c>
      <c r="L12" s="7">
        <f t="shared" si="4"/>
        <v>0.69878606965174139</v>
      </c>
    </row>
    <row r="13" spans="1:14" x14ac:dyDescent="0.25">
      <c r="A13" s="5">
        <v>30481910</v>
      </c>
      <c r="B13" s="5" t="s">
        <v>8</v>
      </c>
      <c r="C13" s="6">
        <v>26</v>
      </c>
      <c r="D13" s="7">
        <f t="shared" si="0"/>
        <v>0.8666666666666667</v>
      </c>
      <c r="E13" s="6">
        <v>30</v>
      </c>
      <c r="F13" s="7">
        <f t="shared" si="1"/>
        <v>1</v>
      </c>
      <c r="G13" s="6">
        <v>59</v>
      </c>
      <c r="H13" s="7">
        <f t="shared" si="2"/>
        <v>0.88059701492537312</v>
      </c>
      <c r="I13" s="6">
        <v>40</v>
      </c>
      <c r="J13" s="7">
        <f t="shared" si="3"/>
        <v>0.8</v>
      </c>
      <c r="K13" s="6">
        <v>86.95</v>
      </c>
      <c r="L13" s="7">
        <f t="shared" si="4"/>
        <v>0.86945273631840803</v>
      </c>
    </row>
    <row r="14" spans="1:14" x14ac:dyDescent="0.25">
      <c r="A14" s="5">
        <v>30047293</v>
      </c>
      <c r="B14" s="5" t="s">
        <v>9</v>
      </c>
      <c r="C14" s="6">
        <v>24</v>
      </c>
      <c r="D14" s="7">
        <f t="shared" si="0"/>
        <v>0.8</v>
      </c>
      <c r="E14" s="6">
        <v>26</v>
      </c>
      <c r="F14" s="7">
        <f t="shared" si="1"/>
        <v>0.8666666666666667</v>
      </c>
      <c r="G14" s="6">
        <v>55</v>
      </c>
      <c r="H14" s="7">
        <f t="shared" si="2"/>
        <v>0.82089552238805974</v>
      </c>
      <c r="I14" s="6">
        <v>42</v>
      </c>
      <c r="J14" s="7">
        <f t="shared" si="3"/>
        <v>0.84</v>
      </c>
      <c r="K14" s="6">
        <v>83.35</v>
      </c>
      <c r="L14" s="7">
        <f t="shared" si="4"/>
        <v>0.83351243781094531</v>
      </c>
    </row>
    <row r="15" spans="1:14" x14ac:dyDescent="0.25">
      <c r="A15" s="5">
        <v>29055822</v>
      </c>
      <c r="B15" s="5" t="s">
        <v>10</v>
      </c>
      <c r="C15" s="6">
        <v>24</v>
      </c>
      <c r="D15" s="7">
        <f t="shared" si="0"/>
        <v>0.8</v>
      </c>
      <c r="E15" s="6">
        <v>30</v>
      </c>
      <c r="F15" s="7">
        <f t="shared" si="1"/>
        <v>1</v>
      </c>
      <c r="G15" s="6">
        <v>55</v>
      </c>
      <c r="H15" s="7">
        <f t="shared" si="2"/>
        <v>0.82089552238805974</v>
      </c>
      <c r="I15" s="6">
        <v>37</v>
      </c>
      <c r="J15" s="7">
        <f t="shared" si="3"/>
        <v>0.74</v>
      </c>
      <c r="K15" s="6">
        <v>82.02</v>
      </c>
      <c r="L15" s="7">
        <f t="shared" si="4"/>
        <v>0.82017910447761211</v>
      </c>
    </row>
    <row r="16" spans="1:14" x14ac:dyDescent="0.25">
      <c r="A16" s="5">
        <v>30292069</v>
      </c>
      <c r="B16" s="5" t="s">
        <v>11</v>
      </c>
      <c r="C16" s="6">
        <v>22</v>
      </c>
      <c r="D16" s="7">
        <f t="shared" si="0"/>
        <v>0.73333333333333328</v>
      </c>
      <c r="E16" s="6">
        <v>22</v>
      </c>
      <c r="F16" s="7">
        <f t="shared" si="1"/>
        <v>0.73333333333333328</v>
      </c>
      <c r="G16" s="6">
        <v>55</v>
      </c>
      <c r="H16" s="7">
        <f t="shared" si="2"/>
        <v>0.82089552238805974</v>
      </c>
      <c r="I16" s="6">
        <v>38</v>
      </c>
      <c r="J16" s="7">
        <f t="shared" si="3"/>
        <v>0.76</v>
      </c>
      <c r="K16" s="6">
        <v>76.150000000000006</v>
      </c>
      <c r="L16" s="7">
        <f t="shared" si="4"/>
        <v>0.76151243781094535</v>
      </c>
    </row>
    <row r="17" spans="1:12" x14ac:dyDescent="0.25">
      <c r="A17" s="5">
        <v>28634128</v>
      </c>
      <c r="B17" s="5" t="s">
        <v>12</v>
      </c>
      <c r="C17" s="6">
        <v>18</v>
      </c>
      <c r="D17" s="7">
        <f t="shared" si="0"/>
        <v>0.6</v>
      </c>
      <c r="E17" s="6">
        <v>18</v>
      </c>
      <c r="F17" s="7">
        <f t="shared" si="1"/>
        <v>0.6</v>
      </c>
      <c r="G17" s="6">
        <v>55</v>
      </c>
      <c r="H17" s="7">
        <f t="shared" si="2"/>
        <v>0.82089552238805974</v>
      </c>
      <c r="I17" s="6">
        <v>39</v>
      </c>
      <c r="J17" s="7">
        <f t="shared" si="3"/>
        <v>0.78</v>
      </c>
      <c r="K17" s="6">
        <v>71.62</v>
      </c>
      <c r="L17" s="7">
        <f t="shared" si="4"/>
        <v>0.71617910447761202</v>
      </c>
    </row>
    <row r="18" spans="1:12" x14ac:dyDescent="0.25">
      <c r="A18" s="5">
        <v>28466934</v>
      </c>
      <c r="B18" s="5" t="s">
        <v>13</v>
      </c>
      <c r="C18" s="6">
        <v>26</v>
      </c>
      <c r="D18" s="7">
        <f t="shared" si="0"/>
        <v>0.8666666666666667</v>
      </c>
      <c r="E18" s="6">
        <v>28</v>
      </c>
      <c r="F18" s="7">
        <f t="shared" si="1"/>
        <v>0.93333333333333335</v>
      </c>
      <c r="G18" s="6">
        <v>59</v>
      </c>
      <c r="H18" s="7">
        <f t="shared" si="2"/>
        <v>0.88059701492537312</v>
      </c>
      <c r="I18" s="6">
        <v>40</v>
      </c>
      <c r="J18" s="7">
        <f t="shared" si="3"/>
        <v>0.8</v>
      </c>
      <c r="K18" s="6">
        <v>85.61</v>
      </c>
      <c r="L18" s="7">
        <f t="shared" si="4"/>
        <v>0.85611940298507472</v>
      </c>
    </row>
    <row r="19" spans="1:12" x14ac:dyDescent="0.25">
      <c r="A19" s="5">
        <v>28595092</v>
      </c>
      <c r="B19" s="5" t="s">
        <v>14</v>
      </c>
      <c r="C19" s="6">
        <v>24</v>
      </c>
      <c r="D19" s="7">
        <f t="shared" si="0"/>
        <v>0.8</v>
      </c>
      <c r="E19" s="6">
        <v>26</v>
      </c>
      <c r="F19" s="7">
        <f t="shared" si="1"/>
        <v>0.8666666666666667</v>
      </c>
      <c r="G19" s="6">
        <v>61</v>
      </c>
      <c r="H19" s="7">
        <f t="shared" si="2"/>
        <v>0.91044776119402981</v>
      </c>
      <c r="I19" s="6">
        <v>35</v>
      </c>
      <c r="J19" s="7">
        <f t="shared" si="3"/>
        <v>0.7</v>
      </c>
      <c r="K19" s="6">
        <v>79.540000000000006</v>
      </c>
      <c r="L19" s="7">
        <f t="shared" si="4"/>
        <v>0.79542288557213925</v>
      </c>
    </row>
    <row r="20" spans="1:12" x14ac:dyDescent="0.25">
      <c r="A20" s="5">
        <v>30228832</v>
      </c>
      <c r="B20" s="5" t="s">
        <v>15</v>
      </c>
      <c r="C20" s="6">
        <v>20</v>
      </c>
      <c r="D20" s="7">
        <f t="shared" si="0"/>
        <v>0.66666666666666663</v>
      </c>
      <c r="E20" s="6">
        <v>24</v>
      </c>
      <c r="F20" s="7">
        <f t="shared" si="1"/>
        <v>0.8</v>
      </c>
      <c r="G20" s="6">
        <v>55</v>
      </c>
      <c r="H20" s="7">
        <f t="shared" si="2"/>
        <v>0.82089552238805974</v>
      </c>
      <c r="I20" s="6">
        <v>44</v>
      </c>
      <c r="J20" s="7">
        <f t="shared" si="3"/>
        <v>0.88</v>
      </c>
      <c r="K20" s="6">
        <v>80.95</v>
      </c>
      <c r="L20" s="7">
        <f t="shared" si="4"/>
        <v>0.80951243781094528</v>
      </c>
    </row>
    <row r="21" spans="1:12" x14ac:dyDescent="0.25">
      <c r="A21" s="5">
        <v>29942527</v>
      </c>
      <c r="B21" s="5" t="s">
        <v>16</v>
      </c>
      <c r="C21" s="6">
        <v>28</v>
      </c>
      <c r="D21" s="7">
        <f t="shared" si="0"/>
        <v>0.93333333333333335</v>
      </c>
      <c r="E21" s="6">
        <v>26</v>
      </c>
      <c r="F21" s="7">
        <f t="shared" si="1"/>
        <v>0.8666666666666667</v>
      </c>
      <c r="G21" s="6">
        <v>59</v>
      </c>
      <c r="H21" s="7">
        <f t="shared" si="2"/>
        <v>0.88059701492537312</v>
      </c>
      <c r="I21" s="6">
        <v>38</v>
      </c>
      <c r="J21" s="7">
        <f t="shared" si="3"/>
        <v>0.76</v>
      </c>
      <c r="K21" s="6">
        <v>84.01</v>
      </c>
      <c r="L21" s="7">
        <f t="shared" si="4"/>
        <v>0.8401194029850747</v>
      </c>
    </row>
    <row r="22" spans="1:12" x14ac:dyDescent="0.25">
      <c r="A22" s="5">
        <v>28384938</v>
      </c>
      <c r="B22" s="5" t="s">
        <v>17</v>
      </c>
      <c r="C22" s="6">
        <v>24</v>
      </c>
      <c r="D22" s="7">
        <f t="shared" si="0"/>
        <v>0.8</v>
      </c>
      <c r="E22" s="6">
        <v>26</v>
      </c>
      <c r="F22" s="7">
        <f t="shared" si="1"/>
        <v>0.8666666666666667</v>
      </c>
      <c r="G22" s="6">
        <v>45</v>
      </c>
      <c r="H22" s="7">
        <f t="shared" si="2"/>
        <v>0.67164179104477617</v>
      </c>
      <c r="I22" s="6">
        <v>34</v>
      </c>
      <c r="J22" s="7">
        <f t="shared" si="3"/>
        <v>0.68</v>
      </c>
      <c r="K22" s="6">
        <v>73.97</v>
      </c>
      <c r="L22" s="9">
        <v>0.75</v>
      </c>
    </row>
    <row r="23" spans="1:12" x14ac:dyDescent="0.25">
      <c r="A23" s="5">
        <v>27228142</v>
      </c>
      <c r="B23" s="5" t="s">
        <v>18</v>
      </c>
      <c r="C23" s="6">
        <v>14</v>
      </c>
      <c r="D23" s="7">
        <f t="shared" si="0"/>
        <v>0.46666666666666667</v>
      </c>
      <c r="E23" s="6">
        <v>26</v>
      </c>
      <c r="F23" s="7">
        <f t="shared" si="1"/>
        <v>0.8666666666666667</v>
      </c>
      <c r="G23" s="6">
        <v>59</v>
      </c>
      <c r="H23" s="7">
        <f t="shared" si="2"/>
        <v>0.88059701492537312</v>
      </c>
      <c r="I23" s="6">
        <v>42</v>
      </c>
      <c r="J23" s="7">
        <f t="shared" si="3"/>
        <v>0.84</v>
      </c>
      <c r="K23" s="6">
        <v>77.88</v>
      </c>
      <c r="L23" s="7">
        <f t="shared" si="4"/>
        <v>0.77878606965174124</v>
      </c>
    </row>
    <row r="24" spans="1:12" x14ac:dyDescent="0.25">
      <c r="A24" s="5">
        <v>32243383</v>
      </c>
      <c r="B24" s="5" t="s">
        <v>19</v>
      </c>
      <c r="C24" s="6">
        <v>10</v>
      </c>
      <c r="D24" s="7">
        <f t="shared" si="0"/>
        <v>0.33333333333333331</v>
      </c>
      <c r="E24" s="6">
        <v>8</v>
      </c>
      <c r="F24" s="7">
        <f t="shared" si="1"/>
        <v>0.26666666666666666</v>
      </c>
      <c r="G24" s="6">
        <v>55</v>
      </c>
      <c r="H24" s="7">
        <f t="shared" si="2"/>
        <v>0.82089552238805974</v>
      </c>
      <c r="I24" s="6">
        <v>32</v>
      </c>
      <c r="J24" s="7">
        <f t="shared" si="3"/>
        <v>0.64</v>
      </c>
      <c r="K24" s="6">
        <v>54.02</v>
      </c>
      <c r="L24" s="7">
        <f t="shared" si="4"/>
        <v>0.54017910447761197</v>
      </c>
    </row>
    <row r="25" spans="1:12" x14ac:dyDescent="0.25">
      <c r="A25" s="5">
        <v>24882178</v>
      </c>
      <c r="B25" s="5" t="s">
        <v>20</v>
      </c>
      <c r="C25" s="6">
        <v>10</v>
      </c>
      <c r="D25" s="7">
        <f t="shared" si="0"/>
        <v>0.33333333333333331</v>
      </c>
      <c r="E25" s="6">
        <v>16</v>
      </c>
      <c r="F25" s="7">
        <f t="shared" si="1"/>
        <v>0.53333333333333333</v>
      </c>
      <c r="G25" s="6">
        <v>59</v>
      </c>
      <c r="H25" s="7">
        <f t="shared" si="2"/>
        <v>0.88059701492537312</v>
      </c>
      <c r="I25" s="6">
        <v>30</v>
      </c>
      <c r="J25" s="7">
        <f t="shared" si="3"/>
        <v>0.6</v>
      </c>
      <c r="K25" s="6">
        <v>58.95</v>
      </c>
      <c r="L25" s="7">
        <f t="shared" si="4"/>
        <v>0.589452736318408</v>
      </c>
    </row>
    <row r="26" spans="1:12" x14ac:dyDescent="0.25">
      <c r="A26" s="5">
        <v>21934215</v>
      </c>
      <c r="B26" s="5" t="s">
        <v>21</v>
      </c>
      <c r="C26" s="6">
        <v>24</v>
      </c>
      <c r="D26" s="7">
        <f t="shared" si="0"/>
        <v>0.8</v>
      </c>
      <c r="E26" s="6">
        <v>30</v>
      </c>
      <c r="F26" s="7">
        <f t="shared" si="1"/>
        <v>1</v>
      </c>
      <c r="G26" s="6">
        <v>63</v>
      </c>
      <c r="H26" s="7">
        <f t="shared" si="2"/>
        <v>0.94029850746268662</v>
      </c>
      <c r="I26" s="6">
        <v>34</v>
      </c>
      <c r="J26" s="7">
        <f t="shared" si="3"/>
        <v>0.68</v>
      </c>
      <c r="K26" s="6">
        <v>82.01</v>
      </c>
      <c r="L26" s="7">
        <f t="shared" si="4"/>
        <v>0.82005970149253737</v>
      </c>
    </row>
    <row r="27" spans="1:12" x14ac:dyDescent="0.25">
      <c r="A27" s="5">
        <v>27239470</v>
      </c>
      <c r="B27" s="5" t="s">
        <v>22</v>
      </c>
      <c r="C27" s="6">
        <v>26</v>
      </c>
      <c r="D27" s="7">
        <f t="shared" si="0"/>
        <v>0.8666666666666667</v>
      </c>
      <c r="E27" s="6">
        <v>24</v>
      </c>
      <c r="F27" s="7">
        <f t="shared" si="1"/>
        <v>0.8</v>
      </c>
      <c r="G27" s="6">
        <v>53</v>
      </c>
      <c r="H27" s="7">
        <f t="shared" si="2"/>
        <v>0.79104477611940294</v>
      </c>
      <c r="I27" s="6">
        <v>34</v>
      </c>
      <c r="J27" s="7">
        <f t="shared" si="3"/>
        <v>0.68</v>
      </c>
      <c r="K27" s="6">
        <v>76.349999999999994</v>
      </c>
      <c r="L27" s="7">
        <f t="shared" si="4"/>
        <v>0.76354228855721396</v>
      </c>
    </row>
    <row r="28" spans="1:12" x14ac:dyDescent="0.25">
      <c r="A28" s="5">
        <v>30038286</v>
      </c>
      <c r="B28" s="5" t="s">
        <v>23</v>
      </c>
      <c r="C28" s="6">
        <v>18</v>
      </c>
      <c r="D28" s="7">
        <f t="shared" si="0"/>
        <v>0.6</v>
      </c>
      <c r="E28" s="6">
        <v>24</v>
      </c>
      <c r="F28" s="7">
        <f t="shared" si="1"/>
        <v>0.8</v>
      </c>
      <c r="G28" s="6">
        <v>51</v>
      </c>
      <c r="H28" s="7">
        <f t="shared" si="2"/>
        <v>0.76119402985074625</v>
      </c>
      <c r="I28" s="6">
        <v>30</v>
      </c>
      <c r="J28" s="7">
        <f t="shared" si="3"/>
        <v>0.6</v>
      </c>
      <c r="K28" s="6">
        <v>67.22</v>
      </c>
      <c r="L28" s="7">
        <f t="shared" si="4"/>
        <v>0.67223880597014929</v>
      </c>
    </row>
    <row r="29" spans="1:12" x14ac:dyDescent="0.25">
      <c r="A29" s="5">
        <v>29475279</v>
      </c>
      <c r="B29" s="5" t="s">
        <v>24</v>
      </c>
      <c r="C29" s="6">
        <v>10</v>
      </c>
      <c r="D29" s="7">
        <f t="shared" si="0"/>
        <v>0.33333333333333331</v>
      </c>
      <c r="E29" s="6">
        <v>30</v>
      </c>
      <c r="F29" s="7">
        <f t="shared" si="1"/>
        <v>1</v>
      </c>
      <c r="G29" s="6">
        <v>51</v>
      </c>
      <c r="H29" s="7">
        <f t="shared" si="2"/>
        <v>0.76119402985074625</v>
      </c>
      <c r="I29" s="6">
        <v>32</v>
      </c>
      <c r="J29" s="7">
        <f t="shared" si="3"/>
        <v>0.64</v>
      </c>
      <c r="K29" s="6">
        <v>67.489999999999995</v>
      </c>
      <c r="L29" s="7">
        <f t="shared" si="4"/>
        <v>0.674905472636816</v>
      </c>
    </row>
    <row r="30" spans="1:12" x14ac:dyDescent="0.25">
      <c r="A30" s="5">
        <v>28654390</v>
      </c>
      <c r="B30" s="5" t="s">
        <v>25</v>
      </c>
      <c r="C30" s="6">
        <v>22</v>
      </c>
      <c r="D30" s="7">
        <f t="shared" si="0"/>
        <v>0.73333333333333328</v>
      </c>
      <c r="E30" s="6">
        <v>24</v>
      </c>
      <c r="F30" s="7">
        <f t="shared" si="1"/>
        <v>0.8</v>
      </c>
      <c r="G30" s="6">
        <v>53</v>
      </c>
      <c r="H30" s="7">
        <f t="shared" si="2"/>
        <v>0.79104477611940294</v>
      </c>
      <c r="I30" s="6">
        <v>35</v>
      </c>
      <c r="J30" s="7">
        <f t="shared" si="3"/>
        <v>0.7</v>
      </c>
      <c r="K30" s="6">
        <v>74.489999999999995</v>
      </c>
      <c r="L30" s="9">
        <v>0.75</v>
      </c>
    </row>
    <row r="31" spans="1:12" x14ac:dyDescent="0.25">
      <c r="A31" s="5">
        <v>30242843</v>
      </c>
      <c r="B31" s="5" t="s">
        <v>26</v>
      </c>
      <c r="C31" s="6">
        <v>14</v>
      </c>
      <c r="D31" s="7">
        <f t="shared" si="0"/>
        <v>0.46666666666666667</v>
      </c>
      <c r="E31" s="6">
        <v>24</v>
      </c>
      <c r="F31" s="7">
        <f t="shared" si="1"/>
        <v>0.8</v>
      </c>
      <c r="G31" s="6">
        <v>25</v>
      </c>
      <c r="H31" s="7">
        <f t="shared" si="2"/>
        <v>0.37313432835820898</v>
      </c>
      <c r="I31" s="6">
        <v>28</v>
      </c>
      <c r="J31" s="7">
        <f t="shared" si="3"/>
        <v>0.56000000000000005</v>
      </c>
      <c r="K31" s="6">
        <v>55.2</v>
      </c>
      <c r="L31" s="7">
        <f t="shared" si="4"/>
        <v>0.55196019900497517</v>
      </c>
    </row>
    <row r="32" spans="1:12" x14ac:dyDescent="0.25">
      <c r="A32" s="5">
        <v>30031419</v>
      </c>
      <c r="B32" s="5" t="s">
        <v>27</v>
      </c>
      <c r="C32" s="6">
        <v>22</v>
      </c>
      <c r="D32" s="7">
        <f t="shared" si="0"/>
        <v>0.73333333333333328</v>
      </c>
      <c r="E32" s="6">
        <v>22</v>
      </c>
      <c r="F32" s="7">
        <f t="shared" si="1"/>
        <v>0.73333333333333328</v>
      </c>
      <c r="G32" s="6">
        <v>59</v>
      </c>
      <c r="H32" s="7">
        <f t="shared" si="2"/>
        <v>0.88059701492537312</v>
      </c>
      <c r="I32" s="6">
        <v>39</v>
      </c>
      <c r="J32" s="7">
        <f t="shared" si="3"/>
        <v>0.78</v>
      </c>
      <c r="K32" s="6">
        <v>78.150000000000006</v>
      </c>
      <c r="L32" s="7">
        <f t="shared" si="4"/>
        <v>0.78145273631840806</v>
      </c>
    </row>
    <row r="33" spans="1:13" x14ac:dyDescent="0.25">
      <c r="A33" s="5">
        <v>30335728</v>
      </c>
      <c r="B33" s="5" t="s">
        <v>28</v>
      </c>
      <c r="C33" s="6">
        <v>24</v>
      </c>
      <c r="D33" s="7">
        <f t="shared" si="0"/>
        <v>0.8</v>
      </c>
      <c r="E33" s="6">
        <v>24</v>
      </c>
      <c r="F33" s="7">
        <f t="shared" si="1"/>
        <v>0.8</v>
      </c>
      <c r="G33" s="6">
        <v>55</v>
      </c>
      <c r="H33" s="7">
        <f t="shared" si="2"/>
        <v>0.82089552238805974</v>
      </c>
      <c r="I33" s="6">
        <v>32</v>
      </c>
      <c r="J33" s="7">
        <f t="shared" si="3"/>
        <v>0.64</v>
      </c>
      <c r="K33" s="6">
        <v>74.02</v>
      </c>
      <c r="L33" s="9">
        <v>0.75</v>
      </c>
    </row>
    <row r="34" spans="1:13" x14ac:dyDescent="0.25">
      <c r="A34" s="5">
        <v>30238404</v>
      </c>
      <c r="B34" s="5" t="s">
        <v>29</v>
      </c>
      <c r="C34" s="6">
        <v>26</v>
      </c>
      <c r="D34" s="7">
        <f t="shared" si="0"/>
        <v>0.8666666666666667</v>
      </c>
      <c r="E34" s="6">
        <v>26</v>
      </c>
      <c r="F34" s="7">
        <f t="shared" si="1"/>
        <v>0.8666666666666667</v>
      </c>
      <c r="G34" s="6">
        <v>55</v>
      </c>
      <c r="H34" s="7">
        <f t="shared" si="2"/>
        <v>0.82089552238805974</v>
      </c>
      <c r="I34" s="6">
        <v>38</v>
      </c>
      <c r="J34" s="7">
        <f t="shared" si="3"/>
        <v>0.76</v>
      </c>
      <c r="K34" s="6">
        <v>81.48</v>
      </c>
      <c r="L34" s="7">
        <f t="shared" si="4"/>
        <v>0.8148457711442787</v>
      </c>
    </row>
    <row r="35" spans="1:13" x14ac:dyDescent="0.25">
      <c r="A35" s="10">
        <v>31025277</v>
      </c>
      <c r="B35" s="10" t="s">
        <v>30</v>
      </c>
      <c r="C35" s="6">
        <v>0</v>
      </c>
      <c r="D35" s="7">
        <f t="shared" si="0"/>
        <v>0</v>
      </c>
      <c r="E35" s="6">
        <v>0</v>
      </c>
      <c r="F35" s="7">
        <f t="shared" si="1"/>
        <v>0</v>
      </c>
      <c r="G35" s="6">
        <v>0</v>
      </c>
      <c r="H35" s="7">
        <f t="shared" si="2"/>
        <v>0</v>
      </c>
      <c r="I35" s="6">
        <v>0</v>
      </c>
      <c r="J35" s="7">
        <f t="shared" si="3"/>
        <v>0</v>
      </c>
      <c r="K35" s="6">
        <v>15.22</v>
      </c>
      <c r="L35" s="7">
        <f t="shared" si="4"/>
        <v>0</v>
      </c>
      <c r="M35" t="s">
        <v>98</v>
      </c>
    </row>
    <row r="36" spans="1:13" x14ac:dyDescent="0.25">
      <c r="A36" s="5">
        <v>27318958</v>
      </c>
      <c r="B36" s="5" t="s">
        <v>31</v>
      </c>
      <c r="C36" s="6">
        <v>24</v>
      </c>
      <c r="D36" s="7">
        <f t="shared" si="0"/>
        <v>0.8</v>
      </c>
      <c r="E36" s="6">
        <v>30</v>
      </c>
      <c r="F36" s="7">
        <f t="shared" si="1"/>
        <v>1</v>
      </c>
      <c r="G36" s="6">
        <v>63</v>
      </c>
      <c r="H36" s="7">
        <f t="shared" si="2"/>
        <v>0.94029850746268662</v>
      </c>
      <c r="I36" s="6">
        <v>35</v>
      </c>
      <c r="J36" s="7">
        <f t="shared" si="3"/>
        <v>0.7</v>
      </c>
      <c r="K36" s="6">
        <v>82.81</v>
      </c>
      <c r="L36" s="7">
        <f t="shared" si="4"/>
        <v>0.82805970149253727</v>
      </c>
    </row>
    <row r="37" spans="1:13" x14ac:dyDescent="0.25">
      <c r="A37" s="5">
        <v>27425908</v>
      </c>
      <c r="B37" s="5" t="s">
        <v>32</v>
      </c>
      <c r="C37" s="6">
        <v>22</v>
      </c>
      <c r="D37" s="7">
        <f t="shared" si="0"/>
        <v>0.73333333333333328</v>
      </c>
      <c r="E37" s="6">
        <v>22</v>
      </c>
      <c r="F37" s="7">
        <f t="shared" si="1"/>
        <v>0.73333333333333328</v>
      </c>
      <c r="G37" s="6">
        <v>63</v>
      </c>
      <c r="H37" s="7">
        <f t="shared" si="2"/>
        <v>0.94029850746268662</v>
      </c>
      <c r="I37" s="6">
        <v>36</v>
      </c>
      <c r="J37" s="7">
        <f t="shared" si="3"/>
        <v>0.72</v>
      </c>
      <c r="K37" s="6">
        <v>76.94</v>
      </c>
      <c r="L37" s="7">
        <f t="shared" si="4"/>
        <v>0.76939303482587063</v>
      </c>
    </row>
    <row r="38" spans="1:13" x14ac:dyDescent="0.25">
      <c r="A38" s="5">
        <v>30422396</v>
      </c>
      <c r="B38" s="5" t="s">
        <v>33</v>
      </c>
      <c r="C38" s="6">
        <v>22</v>
      </c>
      <c r="D38" s="7">
        <f t="shared" si="0"/>
        <v>0.73333333333333328</v>
      </c>
      <c r="E38" s="6">
        <v>28</v>
      </c>
      <c r="F38" s="7">
        <f t="shared" si="1"/>
        <v>0.93333333333333335</v>
      </c>
      <c r="G38" s="6">
        <v>53</v>
      </c>
      <c r="H38" s="7">
        <f t="shared" si="2"/>
        <v>0.79104477611940294</v>
      </c>
      <c r="I38" s="6">
        <v>29</v>
      </c>
      <c r="J38" s="7">
        <f t="shared" si="3"/>
        <v>0.57999999999999996</v>
      </c>
      <c r="K38" s="6">
        <v>72.349999999999994</v>
      </c>
      <c r="L38" s="7">
        <f t="shared" si="4"/>
        <v>0.72354228855721392</v>
      </c>
    </row>
    <row r="39" spans="1:13" x14ac:dyDescent="0.25">
      <c r="A39" s="5">
        <v>28546393</v>
      </c>
      <c r="B39" s="5" t="s">
        <v>34</v>
      </c>
      <c r="C39" s="6">
        <v>26</v>
      </c>
      <c r="D39" s="7">
        <f t="shared" si="0"/>
        <v>0.8666666666666667</v>
      </c>
      <c r="E39" s="6">
        <v>18</v>
      </c>
      <c r="F39" s="7">
        <f t="shared" si="1"/>
        <v>0.6</v>
      </c>
      <c r="G39" s="6">
        <v>63</v>
      </c>
      <c r="H39" s="7">
        <f t="shared" si="2"/>
        <v>0.94029850746268662</v>
      </c>
      <c r="I39" s="6">
        <v>29</v>
      </c>
      <c r="J39" s="7">
        <f t="shared" si="3"/>
        <v>0.57999999999999996</v>
      </c>
      <c r="K39" s="6">
        <v>71.34</v>
      </c>
      <c r="L39" s="7">
        <f t="shared" si="4"/>
        <v>0.71339303482587069</v>
      </c>
    </row>
    <row r="40" spans="1:13" x14ac:dyDescent="0.25">
      <c r="A40" s="5">
        <v>31096492</v>
      </c>
      <c r="B40" s="5" t="s">
        <v>35</v>
      </c>
      <c r="C40" s="6">
        <v>10</v>
      </c>
      <c r="D40" s="7">
        <f t="shared" si="0"/>
        <v>0.33333333333333331</v>
      </c>
      <c r="E40" s="6">
        <v>30</v>
      </c>
      <c r="F40" s="7">
        <f t="shared" si="1"/>
        <v>1</v>
      </c>
      <c r="G40" s="6">
        <v>61</v>
      </c>
      <c r="H40" s="7">
        <f t="shared" si="2"/>
        <v>0.91044776119402981</v>
      </c>
      <c r="I40" s="6">
        <v>32</v>
      </c>
      <c r="J40" s="7">
        <f t="shared" si="3"/>
        <v>0.64</v>
      </c>
      <c r="K40" s="6">
        <v>70.48</v>
      </c>
      <c r="L40" s="7">
        <f t="shared" si="4"/>
        <v>0.70475621890547258</v>
      </c>
    </row>
    <row r="41" spans="1:13" x14ac:dyDescent="0.25">
      <c r="A41" s="5">
        <v>25154656</v>
      </c>
      <c r="B41" s="5" t="s">
        <v>36</v>
      </c>
      <c r="C41" s="6">
        <v>20</v>
      </c>
      <c r="D41" s="7">
        <f t="shared" si="0"/>
        <v>0.66666666666666663</v>
      </c>
      <c r="E41" s="6">
        <v>28</v>
      </c>
      <c r="F41" s="7">
        <f t="shared" si="1"/>
        <v>0.93333333333333335</v>
      </c>
      <c r="G41" s="6">
        <v>47</v>
      </c>
      <c r="H41" s="7">
        <f t="shared" si="2"/>
        <v>0.70149253731343286</v>
      </c>
      <c r="I41" s="6">
        <v>27</v>
      </c>
      <c r="J41" s="7">
        <f t="shared" si="3"/>
        <v>0.54</v>
      </c>
      <c r="K41" s="6">
        <v>67.63</v>
      </c>
      <c r="L41" s="7">
        <f t="shared" si="4"/>
        <v>0.6762985074626866</v>
      </c>
    </row>
    <row r="42" spans="1:13" x14ac:dyDescent="0.25">
      <c r="A42" s="5">
        <v>29971527</v>
      </c>
      <c r="B42" s="5" t="s">
        <v>37</v>
      </c>
      <c r="C42" s="6">
        <v>12</v>
      </c>
      <c r="D42" s="7">
        <f t="shared" si="0"/>
        <v>0.4</v>
      </c>
      <c r="E42" s="6">
        <v>28</v>
      </c>
      <c r="F42" s="7">
        <f t="shared" si="1"/>
        <v>0.93333333333333335</v>
      </c>
      <c r="G42" s="6">
        <v>47</v>
      </c>
      <c r="H42" s="7">
        <f t="shared" si="2"/>
        <v>0.70149253731343286</v>
      </c>
      <c r="I42" s="6">
        <v>31</v>
      </c>
      <c r="J42" s="7">
        <f t="shared" si="3"/>
        <v>0.62</v>
      </c>
      <c r="K42" s="6">
        <v>65.5</v>
      </c>
      <c r="L42" s="7">
        <f t="shared" si="4"/>
        <v>0.65496517412935329</v>
      </c>
    </row>
    <row r="43" spans="1:13" x14ac:dyDescent="0.25">
      <c r="A43" s="5">
        <v>26228114</v>
      </c>
      <c r="B43" s="5" t="s">
        <v>38</v>
      </c>
      <c r="C43" s="6">
        <v>10</v>
      </c>
      <c r="D43" s="7">
        <f t="shared" si="0"/>
        <v>0.33333333333333331</v>
      </c>
      <c r="E43" s="6">
        <v>30</v>
      </c>
      <c r="F43" s="7">
        <f t="shared" si="1"/>
        <v>1</v>
      </c>
      <c r="G43" s="6">
        <v>47</v>
      </c>
      <c r="H43" s="7">
        <f t="shared" si="2"/>
        <v>0.70149253731343286</v>
      </c>
      <c r="I43" s="6">
        <v>38</v>
      </c>
      <c r="J43" s="7">
        <f t="shared" si="3"/>
        <v>0.76</v>
      </c>
      <c r="K43" s="6">
        <v>71.099999999999994</v>
      </c>
      <c r="L43" s="7">
        <f t="shared" si="4"/>
        <v>0.71096517412935323</v>
      </c>
    </row>
    <row r="44" spans="1:13" x14ac:dyDescent="0.25">
      <c r="A44" s="5">
        <v>28758943</v>
      </c>
      <c r="B44" s="5" t="s">
        <v>39</v>
      </c>
      <c r="C44" s="6">
        <v>22</v>
      </c>
      <c r="D44" s="7">
        <f t="shared" si="0"/>
        <v>0.73333333333333328</v>
      </c>
      <c r="E44" s="6">
        <v>26</v>
      </c>
      <c r="F44" s="7">
        <f t="shared" si="1"/>
        <v>0.8666666666666667</v>
      </c>
      <c r="G44" s="6">
        <v>55</v>
      </c>
      <c r="H44" s="7">
        <f t="shared" si="2"/>
        <v>0.82089552238805974</v>
      </c>
      <c r="I44" s="6">
        <v>31</v>
      </c>
      <c r="J44" s="7">
        <f t="shared" si="3"/>
        <v>0.62</v>
      </c>
      <c r="K44" s="6">
        <v>73.22</v>
      </c>
      <c r="L44" s="7">
        <f t="shared" si="4"/>
        <v>0.73217910447761203</v>
      </c>
    </row>
    <row r="45" spans="1:13" x14ac:dyDescent="0.25">
      <c r="A45" s="5">
        <v>30832489</v>
      </c>
      <c r="B45" s="5" t="s">
        <v>40</v>
      </c>
      <c r="C45" s="6">
        <v>14</v>
      </c>
      <c r="D45" s="7">
        <f t="shared" si="0"/>
        <v>0.46666666666666667</v>
      </c>
      <c r="E45" s="6">
        <v>24</v>
      </c>
      <c r="F45" s="7">
        <f t="shared" si="1"/>
        <v>0.8</v>
      </c>
      <c r="G45" s="6">
        <v>55</v>
      </c>
      <c r="H45" s="7">
        <f t="shared" si="2"/>
        <v>0.82089552238805974</v>
      </c>
      <c r="I45" s="6">
        <v>32</v>
      </c>
      <c r="J45" s="7">
        <f t="shared" si="3"/>
        <v>0.64</v>
      </c>
      <c r="K45" s="6">
        <v>67.349999999999994</v>
      </c>
      <c r="L45" s="7">
        <f t="shared" si="4"/>
        <v>0.67351243781094539</v>
      </c>
    </row>
    <row r="46" spans="1:13" x14ac:dyDescent="0.25">
      <c r="A46" s="5">
        <v>28934466</v>
      </c>
      <c r="B46" s="5" t="s">
        <v>41</v>
      </c>
      <c r="C46" s="6">
        <v>20</v>
      </c>
      <c r="D46" s="7">
        <f t="shared" si="0"/>
        <v>0.66666666666666663</v>
      </c>
      <c r="E46" s="6">
        <v>26</v>
      </c>
      <c r="F46" s="7">
        <f t="shared" si="1"/>
        <v>0.8666666666666667</v>
      </c>
      <c r="G46" s="6">
        <v>63</v>
      </c>
      <c r="H46" s="7">
        <f t="shared" si="2"/>
        <v>0.94029850746268662</v>
      </c>
      <c r="I46" s="6">
        <v>29</v>
      </c>
      <c r="J46" s="7">
        <f t="shared" si="3"/>
        <v>0.57999999999999996</v>
      </c>
      <c r="K46" s="6">
        <v>72.67</v>
      </c>
      <c r="L46" s="7">
        <f t="shared" si="4"/>
        <v>0.72672636815920399</v>
      </c>
    </row>
    <row r="47" spans="1:13" x14ac:dyDescent="0.25">
      <c r="A47" s="5">
        <v>27478009</v>
      </c>
      <c r="B47" s="5" t="s">
        <v>42</v>
      </c>
      <c r="C47" s="6">
        <v>22</v>
      </c>
      <c r="D47" s="7">
        <f t="shared" si="0"/>
        <v>0.73333333333333328</v>
      </c>
      <c r="E47" s="6">
        <v>28</v>
      </c>
      <c r="F47" s="7">
        <f t="shared" si="1"/>
        <v>0.93333333333333335</v>
      </c>
      <c r="G47" s="6">
        <v>11</v>
      </c>
      <c r="H47" s="7">
        <f t="shared" si="2"/>
        <v>0.16417910447761194</v>
      </c>
      <c r="I47" s="6">
        <v>35</v>
      </c>
      <c r="J47" s="7">
        <f t="shared" si="3"/>
        <v>0.7</v>
      </c>
      <c r="K47" s="6">
        <v>64.62</v>
      </c>
      <c r="L47" s="7">
        <f t="shared" si="4"/>
        <v>0.64616915422885568</v>
      </c>
    </row>
    <row r="48" spans="1:13" x14ac:dyDescent="0.25">
      <c r="A48" s="5">
        <v>26267403</v>
      </c>
      <c r="B48" s="5" t="s">
        <v>43</v>
      </c>
      <c r="C48" s="6">
        <v>16</v>
      </c>
      <c r="D48" s="7">
        <f t="shared" si="0"/>
        <v>0.53333333333333333</v>
      </c>
      <c r="E48" s="6">
        <v>28</v>
      </c>
      <c r="F48" s="7">
        <f t="shared" si="1"/>
        <v>0.93333333333333335</v>
      </c>
      <c r="G48" s="6">
        <v>49</v>
      </c>
      <c r="H48" s="7">
        <f t="shared" si="2"/>
        <v>0.73134328358208955</v>
      </c>
      <c r="I48" s="6">
        <v>33</v>
      </c>
      <c r="J48" s="7">
        <f t="shared" si="3"/>
        <v>0.66</v>
      </c>
      <c r="K48" s="6">
        <v>70.36</v>
      </c>
      <c r="L48" s="7">
        <f t="shared" si="4"/>
        <v>0.70360199004975121</v>
      </c>
    </row>
    <row r="49" spans="1:13" x14ac:dyDescent="0.25">
      <c r="A49" s="5">
        <v>38507587</v>
      </c>
      <c r="B49" s="5" t="s">
        <v>44</v>
      </c>
      <c r="C49" s="6">
        <v>20</v>
      </c>
      <c r="D49" s="7">
        <f t="shared" si="0"/>
        <v>0.66666666666666663</v>
      </c>
      <c r="E49" s="6">
        <v>26</v>
      </c>
      <c r="F49" s="7">
        <f t="shared" si="1"/>
        <v>0.8666666666666667</v>
      </c>
      <c r="G49" s="6">
        <v>55</v>
      </c>
      <c r="H49" s="7">
        <f t="shared" si="2"/>
        <v>0.82089552238805974</v>
      </c>
      <c r="I49" s="6">
        <v>28</v>
      </c>
      <c r="J49" s="7">
        <f t="shared" si="3"/>
        <v>0.56000000000000005</v>
      </c>
      <c r="K49" s="6">
        <v>69.48</v>
      </c>
      <c r="L49" s="7">
        <f t="shared" si="4"/>
        <v>0.69484577114427859</v>
      </c>
    </row>
    <row r="50" spans="1:13" x14ac:dyDescent="0.25">
      <c r="A50" s="10">
        <v>29901332</v>
      </c>
      <c r="B50" s="10" t="s">
        <v>45</v>
      </c>
      <c r="C50" s="6">
        <v>12</v>
      </c>
      <c r="D50" s="7">
        <f t="shared" si="0"/>
        <v>0.4</v>
      </c>
      <c r="E50" s="6">
        <v>26</v>
      </c>
      <c r="F50" s="7">
        <f t="shared" si="1"/>
        <v>0.8666666666666667</v>
      </c>
      <c r="G50" s="6">
        <v>55</v>
      </c>
      <c r="H50" s="7">
        <f t="shared" si="2"/>
        <v>0.82089552238805974</v>
      </c>
      <c r="I50" s="6">
        <v>31</v>
      </c>
      <c r="J50" s="7">
        <f t="shared" si="3"/>
        <v>0.62</v>
      </c>
      <c r="K50" s="6">
        <v>66.55</v>
      </c>
      <c r="L50" s="7">
        <f t="shared" si="4"/>
        <v>0.66551243781094538</v>
      </c>
      <c r="M50" t="s">
        <v>99</v>
      </c>
    </row>
    <row r="51" spans="1:13" x14ac:dyDescent="0.25">
      <c r="A51" s="5">
        <v>30523869</v>
      </c>
      <c r="B51" s="5" t="s">
        <v>46</v>
      </c>
      <c r="C51" s="6">
        <v>26</v>
      </c>
      <c r="D51" s="7">
        <f t="shared" si="0"/>
        <v>0.8666666666666667</v>
      </c>
      <c r="E51" s="6">
        <v>24</v>
      </c>
      <c r="F51" s="7">
        <f t="shared" si="1"/>
        <v>0.8</v>
      </c>
      <c r="G51" s="6">
        <v>53</v>
      </c>
      <c r="H51" s="7">
        <f t="shared" si="2"/>
        <v>0.79104477611940294</v>
      </c>
      <c r="I51" s="6">
        <v>34</v>
      </c>
      <c r="J51" s="7">
        <f t="shared" si="3"/>
        <v>0.68</v>
      </c>
      <c r="K51" s="6">
        <v>76.349999999999994</v>
      </c>
      <c r="L51" s="7">
        <f t="shared" si="4"/>
        <v>0.76354228855721396</v>
      </c>
    </row>
    <row r="52" spans="1:13" x14ac:dyDescent="0.25">
      <c r="A52" s="5">
        <v>28626087</v>
      </c>
      <c r="B52" s="5" t="s">
        <v>47</v>
      </c>
      <c r="C52" s="6">
        <v>24</v>
      </c>
      <c r="D52" s="7">
        <f t="shared" si="0"/>
        <v>0.8</v>
      </c>
      <c r="E52" s="6">
        <v>22</v>
      </c>
      <c r="F52" s="7">
        <f t="shared" si="1"/>
        <v>0.73333333333333328</v>
      </c>
      <c r="G52" s="6">
        <v>45</v>
      </c>
      <c r="H52" s="7">
        <f t="shared" si="2"/>
        <v>0.67164179104477617</v>
      </c>
      <c r="I52" s="6">
        <v>34</v>
      </c>
      <c r="J52" s="7">
        <f t="shared" si="3"/>
        <v>0.68</v>
      </c>
      <c r="K52" s="6">
        <v>71.3</v>
      </c>
      <c r="L52" s="7">
        <f t="shared" si="4"/>
        <v>0.71299502487562194</v>
      </c>
    </row>
    <row r="53" spans="1:13" x14ac:dyDescent="0.25">
      <c r="A53" s="5">
        <v>28316029</v>
      </c>
      <c r="B53" s="5" t="s">
        <v>48</v>
      </c>
      <c r="C53" s="6">
        <v>24</v>
      </c>
      <c r="D53" s="7">
        <f t="shared" si="0"/>
        <v>0.8</v>
      </c>
      <c r="E53" s="6">
        <v>24</v>
      </c>
      <c r="F53" s="7">
        <f t="shared" si="1"/>
        <v>0.8</v>
      </c>
      <c r="G53" s="6">
        <v>45</v>
      </c>
      <c r="H53" s="7">
        <f t="shared" si="2"/>
        <v>0.67164179104477617</v>
      </c>
      <c r="I53" s="6">
        <v>33</v>
      </c>
      <c r="J53" s="7">
        <f t="shared" si="3"/>
        <v>0.66</v>
      </c>
      <c r="K53" s="6">
        <v>71.83</v>
      </c>
      <c r="L53" s="7">
        <f t="shared" si="4"/>
        <v>0.71832835820895535</v>
      </c>
    </row>
    <row r="54" spans="1:13" x14ac:dyDescent="0.25">
      <c r="A54" s="5">
        <v>28518454</v>
      </c>
      <c r="B54" s="5" t="s">
        <v>49</v>
      </c>
      <c r="C54" s="6">
        <v>22</v>
      </c>
      <c r="D54" s="7">
        <f t="shared" si="0"/>
        <v>0.73333333333333328</v>
      </c>
      <c r="E54" s="6">
        <v>24</v>
      </c>
      <c r="F54" s="7">
        <f t="shared" si="1"/>
        <v>0.8</v>
      </c>
      <c r="G54" s="6">
        <v>45</v>
      </c>
      <c r="H54" s="7">
        <f t="shared" si="2"/>
        <v>0.67164179104477617</v>
      </c>
      <c r="I54" s="6">
        <v>32</v>
      </c>
      <c r="J54" s="7">
        <f t="shared" si="3"/>
        <v>0.64</v>
      </c>
      <c r="K54" s="6">
        <v>69.7</v>
      </c>
      <c r="L54" s="7">
        <f t="shared" si="4"/>
        <v>0.69699502487562193</v>
      </c>
    </row>
    <row r="55" spans="1:13" x14ac:dyDescent="0.25">
      <c r="A55" s="5">
        <v>30238110</v>
      </c>
      <c r="B55" s="5" t="s">
        <v>50</v>
      </c>
      <c r="C55" s="6">
        <v>6</v>
      </c>
      <c r="D55" s="7">
        <f t="shared" si="0"/>
        <v>0.2</v>
      </c>
      <c r="E55" s="6">
        <v>28</v>
      </c>
      <c r="F55" s="7">
        <f t="shared" si="1"/>
        <v>0.93333333333333335</v>
      </c>
      <c r="G55" s="6">
        <v>51</v>
      </c>
      <c r="H55" s="7">
        <f t="shared" si="2"/>
        <v>0.76119402985074625</v>
      </c>
      <c r="I55" s="6">
        <v>30</v>
      </c>
      <c r="J55" s="7">
        <f t="shared" si="3"/>
        <v>0.6</v>
      </c>
      <c r="K55" s="6">
        <v>61.89</v>
      </c>
      <c r="L55" s="7">
        <f t="shared" si="4"/>
        <v>0.61890547263681595</v>
      </c>
    </row>
    <row r="56" spans="1:13" x14ac:dyDescent="0.25">
      <c r="A56" s="5">
        <v>20307616</v>
      </c>
      <c r="B56" s="5" t="s">
        <v>51</v>
      </c>
      <c r="C56" s="6">
        <v>0</v>
      </c>
      <c r="D56" s="7">
        <f t="shared" si="0"/>
        <v>0</v>
      </c>
      <c r="E56" s="6">
        <v>0</v>
      </c>
      <c r="F56" s="7">
        <f t="shared" si="1"/>
        <v>0</v>
      </c>
      <c r="G56" s="6">
        <v>0</v>
      </c>
      <c r="H56" s="7">
        <f t="shared" si="2"/>
        <v>0</v>
      </c>
      <c r="I56" s="6">
        <v>0</v>
      </c>
      <c r="J56" s="7">
        <f t="shared" si="3"/>
        <v>0</v>
      </c>
      <c r="K56" s="6">
        <v>0</v>
      </c>
      <c r="L56" s="7">
        <f t="shared" si="4"/>
        <v>0</v>
      </c>
    </row>
    <row r="57" spans="1:13" x14ac:dyDescent="0.25">
      <c r="A57" s="5">
        <v>25955527</v>
      </c>
      <c r="B57" s="5" t="s">
        <v>52</v>
      </c>
      <c r="C57" s="6">
        <v>20</v>
      </c>
      <c r="D57" s="7">
        <f t="shared" si="0"/>
        <v>0.66666666666666663</v>
      </c>
      <c r="E57" s="6">
        <v>18</v>
      </c>
      <c r="F57" s="7">
        <f t="shared" si="1"/>
        <v>0.6</v>
      </c>
      <c r="G57" s="6">
        <v>61</v>
      </c>
      <c r="H57" s="7">
        <f t="shared" si="2"/>
        <v>0.91044776119402981</v>
      </c>
      <c r="I57" s="6">
        <v>28</v>
      </c>
      <c r="J57" s="7">
        <f t="shared" si="3"/>
        <v>0.56000000000000005</v>
      </c>
      <c r="K57" s="6">
        <v>65.94</v>
      </c>
      <c r="L57" s="7">
        <f t="shared" si="4"/>
        <v>0.65942288557213935</v>
      </c>
    </row>
    <row r="58" spans="1:13" x14ac:dyDescent="0.25">
      <c r="A58" s="5">
        <v>27062813</v>
      </c>
      <c r="B58" s="5" t="s">
        <v>53</v>
      </c>
      <c r="C58" s="6">
        <v>20</v>
      </c>
      <c r="D58" s="7">
        <f t="shared" si="0"/>
        <v>0.66666666666666663</v>
      </c>
      <c r="E58" s="6">
        <v>30</v>
      </c>
      <c r="F58" s="7">
        <f t="shared" si="1"/>
        <v>1</v>
      </c>
      <c r="G58" s="6">
        <v>65</v>
      </c>
      <c r="H58" s="7">
        <f t="shared" si="2"/>
        <v>0.97014925373134331</v>
      </c>
      <c r="I58" s="6">
        <v>35</v>
      </c>
      <c r="J58" s="7">
        <f t="shared" si="3"/>
        <v>0.7</v>
      </c>
      <c r="K58" s="6">
        <v>80.739999999999995</v>
      </c>
      <c r="L58" s="7">
        <f t="shared" si="4"/>
        <v>0.80736318407960206</v>
      </c>
    </row>
    <row r="59" spans="1:13" x14ac:dyDescent="0.25">
      <c r="A59" s="5">
        <v>37751085</v>
      </c>
      <c r="B59" s="5" t="s">
        <v>54</v>
      </c>
      <c r="C59" s="6">
        <v>20</v>
      </c>
      <c r="D59" s="7">
        <f t="shared" si="0"/>
        <v>0.66666666666666663</v>
      </c>
      <c r="E59" s="6">
        <v>26</v>
      </c>
      <c r="F59" s="7">
        <f t="shared" si="1"/>
        <v>0.8666666666666667</v>
      </c>
      <c r="G59" s="6">
        <v>59</v>
      </c>
      <c r="H59" s="7">
        <f t="shared" si="2"/>
        <v>0.88059701492537312</v>
      </c>
      <c r="I59" s="6">
        <v>29</v>
      </c>
      <c r="J59" s="7">
        <f t="shared" si="3"/>
        <v>0.57999999999999996</v>
      </c>
      <c r="K59" s="6">
        <v>71.48</v>
      </c>
      <c r="L59" s="7">
        <f t="shared" si="4"/>
        <v>0.7147860696517413</v>
      </c>
    </row>
    <row r="60" spans="1:13" x14ac:dyDescent="0.25">
      <c r="A60" s="5">
        <v>30912660</v>
      </c>
      <c r="B60" s="5" t="s">
        <v>55</v>
      </c>
      <c r="C60" s="6">
        <v>2</v>
      </c>
      <c r="D60" s="7">
        <f t="shared" si="0"/>
        <v>6.6666666666666666E-2</v>
      </c>
      <c r="E60" s="6">
        <v>10</v>
      </c>
      <c r="F60" s="7">
        <f t="shared" si="1"/>
        <v>0.33333333333333331</v>
      </c>
      <c r="G60" s="6">
        <v>51</v>
      </c>
      <c r="H60" s="7">
        <f t="shared" si="2"/>
        <v>0.76119402985074625</v>
      </c>
      <c r="I60" s="6">
        <v>25</v>
      </c>
      <c r="J60" s="7">
        <f t="shared" si="3"/>
        <v>0.5</v>
      </c>
      <c r="K60" s="6">
        <v>43.22</v>
      </c>
      <c r="L60" s="7">
        <f t="shared" si="4"/>
        <v>0.4322388059701493</v>
      </c>
    </row>
    <row r="61" spans="1:13" x14ac:dyDescent="0.25">
      <c r="A61" s="5">
        <v>30660548</v>
      </c>
      <c r="B61" s="5" t="s">
        <v>56</v>
      </c>
      <c r="C61" s="6">
        <v>26</v>
      </c>
      <c r="D61" s="7">
        <f t="shared" si="0"/>
        <v>0.8666666666666667</v>
      </c>
      <c r="E61" s="6">
        <v>28</v>
      </c>
      <c r="F61" s="7">
        <f t="shared" si="1"/>
        <v>0.93333333333333335</v>
      </c>
      <c r="G61" s="6">
        <v>65</v>
      </c>
      <c r="H61" s="7">
        <f t="shared" si="2"/>
        <v>0.97014925373134331</v>
      </c>
      <c r="I61" s="6">
        <v>37</v>
      </c>
      <c r="J61" s="7">
        <f t="shared" si="3"/>
        <v>0.74</v>
      </c>
      <c r="K61" s="6">
        <v>85</v>
      </c>
      <c r="L61" s="7">
        <f t="shared" si="4"/>
        <v>0.85002985074626869</v>
      </c>
    </row>
    <row r="62" spans="1:13" x14ac:dyDescent="0.25">
      <c r="A62" s="5">
        <v>24140562</v>
      </c>
      <c r="B62" s="5" t="s">
        <v>57</v>
      </c>
      <c r="C62" s="6">
        <v>16</v>
      </c>
      <c r="D62" s="7">
        <f t="shared" si="0"/>
        <v>0.53333333333333333</v>
      </c>
      <c r="E62" s="6">
        <v>12</v>
      </c>
      <c r="F62" s="7">
        <f t="shared" si="1"/>
        <v>0.4</v>
      </c>
      <c r="G62" s="6">
        <v>61</v>
      </c>
      <c r="H62" s="7">
        <f t="shared" si="2"/>
        <v>0.91044776119402981</v>
      </c>
      <c r="I62" s="6">
        <v>33</v>
      </c>
      <c r="J62" s="7">
        <f t="shared" si="3"/>
        <v>0.66</v>
      </c>
      <c r="K62" s="6">
        <v>63.28</v>
      </c>
      <c r="L62" s="7">
        <f t="shared" si="4"/>
        <v>0.63275621890547273</v>
      </c>
    </row>
    <row r="63" spans="1:13" x14ac:dyDescent="0.25">
      <c r="A63" s="5">
        <v>29978335</v>
      </c>
      <c r="B63" s="5" t="s">
        <v>58</v>
      </c>
      <c r="C63" s="6">
        <v>24</v>
      </c>
      <c r="D63" s="7">
        <f t="shared" si="0"/>
        <v>0.8</v>
      </c>
      <c r="E63" s="6">
        <v>30</v>
      </c>
      <c r="F63" s="7">
        <f t="shared" si="1"/>
        <v>1</v>
      </c>
      <c r="G63" s="6">
        <v>55</v>
      </c>
      <c r="H63" s="7">
        <f t="shared" si="2"/>
        <v>0.82089552238805974</v>
      </c>
      <c r="I63" s="6">
        <v>29</v>
      </c>
      <c r="J63" s="7">
        <f t="shared" si="3"/>
        <v>0.57999999999999996</v>
      </c>
      <c r="K63" s="6">
        <v>75.62</v>
      </c>
      <c r="L63" s="7">
        <f t="shared" si="4"/>
        <v>0.75617910447761205</v>
      </c>
    </row>
    <row r="64" spans="1:13" x14ac:dyDescent="0.25">
      <c r="A64" s="5">
        <v>30068630</v>
      </c>
      <c r="B64" s="5" t="s">
        <v>59</v>
      </c>
      <c r="C64" s="6">
        <v>16</v>
      </c>
      <c r="D64" s="7">
        <f t="shared" si="0"/>
        <v>0.53333333333333333</v>
      </c>
      <c r="E64" s="6">
        <v>26</v>
      </c>
      <c r="F64" s="7">
        <f t="shared" si="1"/>
        <v>0.8666666666666667</v>
      </c>
      <c r="G64" s="6">
        <v>55</v>
      </c>
      <c r="H64" s="7">
        <f t="shared" si="2"/>
        <v>0.82089552238805974</v>
      </c>
      <c r="I64" s="6">
        <v>34</v>
      </c>
      <c r="J64" s="7">
        <f t="shared" si="3"/>
        <v>0.68</v>
      </c>
      <c r="K64" s="6">
        <v>71.62</v>
      </c>
      <c r="L64" s="7">
        <f t="shared" si="4"/>
        <v>0.71617910447761202</v>
      </c>
    </row>
    <row r="65" spans="1:12" x14ac:dyDescent="0.25">
      <c r="A65" s="5">
        <v>30078237</v>
      </c>
      <c r="B65" s="5" t="s">
        <v>60</v>
      </c>
      <c r="C65" s="6">
        <v>12</v>
      </c>
      <c r="D65" s="7">
        <f t="shared" si="0"/>
        <v>0.4</v>
      </c>
      <c r="E65" s="6">
        <v>0</v>
      </c>
      <c r="F65" s="7">
        <f t="shared" si="1"/>
        <v>0</v>
      </c>
      <c r="G65" s="6">
        <v>25</v>
      </c>
      <c r="H65" s="7">
        <f t="shared" si="2"/>
        <v>0.37313432835820898</v>
      </c>
      <c r="I65" s="6">
        <v>32</v>
      </c>
      <c r="J65" s="7">
        <f t="shared" si="3"/>
        <v>0.64</v>
      </c>
      <c r="K65" s="6">
        <v>41.06</v>
      </c>
      <c r="L65" s="7">
        <f t="shared" si="4"/>
        <v>0.41062686567164181</v>
      </c>
    </row>
    <row r="66" spans="1:12" x14ac:dyDescent="0.25">
      <c r="A66" s="5">
        <v>27283348</v>
      </c>
      <c r="B66" s="5" t="s">
        <v>61</v>
      </c>
      <c r="C66" s="6">
        <v>26</v>
      </c>
      <c r="D66" s="7">
        <f t="shared" si="0"/>
        <v>0.8666666666666667</v>
      </c>
      <c r="E66" s="6">
        <v>26</v>
      </c>
      <c r="F66" s="7">
        <f t="shared" si="1"/>
        <v>0.8666666666666667</v>
      </c>
      <c r="G66" s="6">
        <v>65</v>
      </c>
      <c r="H66" s="7">
        <f t="shared" si="2"/>
        <v>0.97014925373134331</v>
      </c>
      <c r="I66" s="6">
        <v>44</v>
      </c>
      <c r="J66" s="7">
        <f t="shared" si="3"/>
        <v>0.88</v>
      </c>
      <c r="K66" s="6">
        <v>89.27</v>
      </c>
      <c r="L66" s="7">
        <f t="shared" si="4"/>
        <v>0.89269651741293532</v>
      </c>
    </row>
    <row r="67" spans="1:12" x14ac:dyDescent="0.25">
      <c r="A67" s="5">
        <v>40409740</v>
      </c>
      <c r="B67" s="5" t="s">
        <v>62</v>
      </c>
      <c r="C67" s="6">
        <v>26</v>
      </c>
      <c r="D67" s="7">
        <f t="shared" si="0"/>
        <v>0.8666666666666667</v>
      </c>
      <c r="E67" s="6">
        <v>30</v>
      </c>
      <c r="F67" s="7">
        <f t="shared" si="1"/>
        <v>1</v>
      </c>
      <c r="G67" s="6">
        <v>55</v>
      </c>
      <c r="H67" s="7">
        <f t="shared" si="2"/>
        <v>0.82089552238805974</v>
      </c>
      <c r="I67" s="6">
        <v>34</v>
      </c>
      <c r="J67" s="7">
        <f t="shared" si="3"/>
        <v>0.68</v>
      </c>
      <c r="K67" s="6">
        <v>80.95</v>
      </c>
      <c r="L67" s="7">
        <f t="shared" si="4"/>
        <v>0.80951243781094528</v>
      </c>
    </row>
    <row r="68" spans="1:12" x14ac:dyDescent="0.25">
      <c r="A68" s="5">
        <v>30216532</v>
      </c>
      <c r="B68" s="5" t="s">
        <v>63</v>
      </c>
      <c r="C68" s="6">
        <v>16</v>
      </c>
      <c r="D68" s="7">
        <f t="shared" si="0"/>
        <v>0.53333333333333333</v>
      </c>
      <c r="E68" s="6">
        <v>26</v>
      </c>
      <c r="F68" s="7">
        <f t="shared" si="1"/>
        <v>0.8666666666666667</v>
      </c>
      <c r="G68" s="6">
        <v>51</v>
      </c>
      <c r="H68" s="7">
        <f t="shared" si="2"/>
        <v>0.76119402985074625</v>
      </c>
      <c r="I68" s="6">
        <v>27</v>
      </c>
      <c r="J68" s="7">
        <f t="shared" si="3"/>
        <v>0.54</v>
      </c>
      <c r="K68" s="6">
        <v>64.819999999999993</v>
      </c>
      <c r="L68" s="7">
        <f t="shared" si="4"/>
        <v>0.64823880597014938</v>
      </c>
    </row>
    <row r="69" spans="1:12" x14ac:dyDescent="0.25">
      <c r="A69" s="5">
        <v>26053195</v>
      </c>
      <c r="B69" s="5" t="s">
        <v>64</v>
      </c>
      <c r="C69" s="6">
        <v>14</v>
      </c>
      <c r="D69" s="7">
        <f t="shared" si="0"/>
        <v>0.46666666666666667</v>
      </c>
      <c r="E69" s="6">
        <v>20</v>
      </c>
      <c r="F69" s="7">
        <f t="shared" si="1"/>
        <v>0.66666666666666663</v>
      </c>
      <c r="G69" s="6">
        <v>23</v>
      </c>
      <c r="H69" s="7">
        <f t="shared" si="2"/>
        <v>0.34328358208955223</v>
      </c>
      <c r="I69" s="6">
        <v>27</v>
      </c>
      <c r="J69" s="7">
        <f t="shared" si="3"/>
        <v>0.54</v>
      </c>
      <c r="K69" s="6">
        <v>51.13</v>
      </c>
      <c r="L69" s="7">
        <f t="shared" si="4"/>
        <v>0.51132338308457714</v>
      </c>
    </row>
    <row r="70" spans="1:12" x14ac:dyDescent="0.25">
      <c r="A70" s="5">
        <v>29242614</v>
      </c>
      <c r="B70" s="5" t="s">
        <v>65</v>
      </c>
      <c r="C70" s="6">
        <v>22</v>
      </c>
      <c r="D70" s="7">
        <f t="shared" si="0"/>
        <v>0.73333333333333328</v>
      </c>
      <c r="E70" s="6">
        <v>28</v>
      </c>
      <c r="F70" s="7">
        <f t="shared" si="1"/>
        <v>0.93333333333333335</v>
      </c>
      <c r="G70" s="6">
        <v>47</v>
      </c>
      <c r="H70" s="7">
        <f t="shared" si="2"/>
        <v>0.70149253731343286</v>
      </c>
      <c r="I70" s="6">
        <v>36</v>
      </c>
      <c r="J70" s="7">
        <f t="shared" si="3"/>
        <v>0.72</v>
      </c>
      <c r="K70" s="6">
        <v>76.16</v>
      </c>
      <c r="L70" s="7">
        <f t="shared" si="4"/>
        <v>0.76163184079601987</v>
      </c>
    </row>
    <row r="71" spans="1:12" x14ac:dyDescent="0.25">
      <c r="A71" s="5">
        <v>28848292</v>
      </c>
      <c r="B71" s="5" t="s">
        <v>66</v>
      </c>
      <c r="C71" s="6">
        <v>18</v>
      </c>
      <c r="D71" s="7">
        <f t="shared" si="0"/>
        <v>0.6</v>
      </c>
      <c r="E71" s="6">
        <v>28</v>
      </c>
      <c r="F71" s="7">
        <f t="shared" si="1"/>
        <v>0.93333333333333335</v>
      </c>
      <c r="G71" s="6">
        <v>47</v>
      </c>
      <c r="H71" s="7">
        <f t="shared" si="2"/>
        <v>0.70149253731343286</v>
      </c>
      <c r="I71" s="6">
        <v>29</v>
      </c>
      <c r="J71" s="7">
        <f t="shared" si="3"/>
        <v>0.57999999999999996</v>
      </c>
      <c r="K71" s="6">
        <v>67.900000000000006</v>
      </c>
      <c r="L71" s="7">
        <f t="shared" si="4"/>
        <v>0.6789651741293532</v>
      </c>
    </row>
    <row r="72" spans="1:12" x14ac:dyDescent="0.25">
      <c r="A72" s="5">
        <v>28789164</v>
      </c>
      <c r="B72" s="5" t="s">
        <v>67</v>
      </c>
      <c r="C72" s="6">
        <v>24</v>
      </c>
      <c r="D72" s="7">
        <f t="shared" ref="D72:D87" si="5">C72/30</f>
        <v>0.8</v>
      </c>
      <c r="E72" s="6">
        <v>28</v>
      </c>
      <c r="F72" s="7">
        <f t="shared" ref="F72:F87" si="6">E72/30</f>
        <v>0.93333333333333335</v>
      </c>
      <c r="G72" s="6">
        <v>55</v>
      </c>
      <c r="H72" s="7">
        <f t="shared" ref="H72:H87" si="7">G72/67</f>
        <v>0.82089552238805974</v>
      </c>
      <c r="I72" s="6">
        <v>43</v>
      </c>
      <c r="J72" s="7">
        <f t="shared" ref="J72:J87" si="8">I72/50</f>
        <v>0.86</v>
      </c>
      <c r="K72" s="6">
        <v>85.48</v>
      </c>
      <c r="L72" s="7">
        <f t="shared" ref="L72:L87" si="9">(D72*0.2)+(F72*0.2)+(H72*0.2)+(J72*0.4)</f>
        <v>0.85484577114427873</v>
      </c>
    </row>
    <row r="73" spans="1:12" x14ac:dyDescent="0.25">
      <c r="A73" s="5">
        <v>28824237</v>
      </c>
      <c r="B73" s="5" t="s">
        <v>68</v>
      </c>
      <c r="C73" s="6">
        <v>20</v>
      </c>
      <c r="D73" s="7">
        <f t="shared" si="5"/>
        <v>0.66666666666666663</v>
      </c>
      <c r="E73" s="6">
        <v>30</v>
      </c>
      <c r="F73" s="7">
        <f t="shared" si="6"/>
        <v>1</v>
      </c>
      <c r="G73" s="6">
        <v>63</v>
      </c>
      <c r="H73" s="7">
        <f t="shared" si="7"/>
        <v>0.94029850746268662</v>
      </c>
      <c r="I73" s="6">
        <v>44</v>
      </c>
      <c r="J73" s="7">
        <f t="shared" si="8"/>
        <v>0.88</v>
      </c>
      <c r="K73" s="6">
        <v>87.34</v>
      </c>
      <c r="L73" s="7">
        <f t="shared" si="9"/>
        <v>0.87339303482587072</v>
      </c>
    </row>
    <row r="74" spans="1:12" x14ac:dyDescent="0.25">
      <c r="A74" s="5">
        <v>30002664</v>
      </c>
      <c r="B74" s="5" t="s">
        <v>69</v>
      </c>
      <c r="C74" s="6">
        <v>18</v>
      </c>
      <c r="D74" s="7">
        <f t="shared" si="5"/>
        <v>0.6</v>
      </c>
      <c r="E74" s="6">
        <v>14</v>
      </c>
      <c r="F74" s="7">
        <f t="shared" si="6"/>
        <v>0.46666666666666667</v>
      </c>
      <c r="G74" s="6">
        <v>59</v>
      </c>
      <c r="H74" s="7">
        <f t="shared" si="7"/>
        <v>0.88059701492537312</v>
      </c>
      <c r="I74" s="6">
        <v>35</v>
      </c>
      <c r="J74" s="7">
        <f t="shared" si="8"/>
        <v>0.7</v>
      </c>
      <c r="K74" s="6">
        <v>66.95</v>
      </c>
      <c r="L74" s="7">
        <f t="shared" si="9"/>
        <v>0.66945273631840796</v>
      </c>
    </row>
    <row r="75" spans="1:12" x14ac:dyDescent="0.25">
      <c r="A75" s="5">
        <v>29971608</v>
      </c>
      <c r="B75" s="5" t="s">
        <v>70</v>
      </c>
      <c r="C75" s="6">
        <v>12</v>
      </c>
      <c r="D75" s="7">
        <f t="shared" si="5"/>
        <v>0.4</v>
      </c>
      <c r="E75" s="6">
        <v>14</v>
      </c>
      <c r="F75" s="7">
        <f t="shared" si="6"/>
        <v>0.46666666666666667</v>
      </c>
      <c r="G75" s="6">
        <v>55</v>
      </c>
      <c r="H75" s="7">
        <f t="shared" si="7"/>
        <v>0.82089552238805974</v>
      </c>
      <c r="I75" s="6">
        <v>37</v>
      </c>
      <c r="J75" s="7">
        <f t="shared" si="8"/>
        <v>0.74</v>
      </c>
      <c r="K75" s="6">
        <v>63.35</v>
      </c>
      <c r="L75" s="7">
        <f t="shared" si="9"/>
        <v>0.63351243781094535</v>
      </c>
    </row>
    <row r="76" spans="1:12" x14ac:dyDescent="0.25">
      <c r="A76" s="5">
        <v>30418852</v>
      </c>
      <c r="B76" s="5" t="s">
        <v>71</v>
      </c>
      <c r="C76" s="6">
        <v>22</v>
      </c>
      <c r="D76" s="7">
        <f t="shared" si="5"/>
        <v>0.73333333333333328</v>
      </c>
      <c r="E76" s="6">
        <v>28</v>
      </c>
      <c r="F76" s="7">
        <f t="shared" si="6"/>
        <v>0.93333333333333335</v>
      </c>
      <c r="G76" s="6">
        <v>53</v>
      </c>
      <c r="H76" s="7">
        <f t="shared" si="7"/>
        <v>0.79104477611940294</v>
      </c>
      <c r="I76" s="6">
        <v>36</v>
      </c>
      <c r="J76" s="7">
        <f t="shared" si="8"/>
        <v>0.72</v>
      </c>
      <c r="K76" s="6">
        <v>77.95</v>
      </c>
      <c r="L76" s="7">
        <f t="shared" si="9"/>
        <v>0.77954228855721386</v>
      </c>
    </row>
    <row r="77" spans="1:12" x14ac:dyDescent="0.25">
      <c r="A77" s="5">
        <v>30218845</v>
      </c>
      <c r="B77" s="5" t="s">
        <v>72</v>
      </c>
      <c r="C77" s="6">
        <v>22</v>
      </c>
      <c r="D77" s="7">
        <f t="shared" si="5"/>
        <v>0.73333333333333328</v>
      </c>
      <c r="E77" s="6">
        <v>18</v>
      </c>
      <c r="F77" s="7">
        <f t="shared" si="6"/>
        <v>0.6</v>
      </c>
      <c r="G77" s="6">
        <v>55</v>
      </c>
      <c r="H77" s="7">
        <f t="shared" si="7"/>
        <v>0.82089552238805974</v>
      </c>
      <c r="I77" s="6">
        <v>40</v>
      </c>
      <c r="J77" s="7">
        <f t="shared" si="8"/>
        <v>0.8</v>
      </c>
      <c r="K77" s="6">
        <v>75.08</v>
      </c>
      <c r="L77" s="7">
        <f t="shared" si="9"/>
        <v>0.75084577114427864</v>
      </c>
    </row>
    <row r="78" spans="1:12" x14ac:dyDescent="0.25">
      <c r="A78" s="5">
        <v>29458269</v>
      </c>
      <c r="B78" s="5" t="s">
        <v>73</v>
      </c>
      <c r="C78" s="6">
        <v>6</v>
      </c>
      <c r="D78" s="7">
        <f t="shared" si="5"/>
        <v>0.2</v>
      </c>
      <c r="E78" s="6">
        <v>22</v>
      </c>
      <c r="F78" s="7">
        <f t="shared" si="6"/>
        <v>0.73333333333333328</v>
      </c>
      <c r="G78" s="6">
        <v>51</v>
      </c>
      <c r="H78" s="7">
        <f t="shared" si="7"/>
        <v>0.76119402985074625</v>
      </c>
      <c r="I78" s="6">
        <v>30</v>
      </c>
      <c r="J78" s="7">
        <f t="shared" si="8"/>
        <v>0.6</v>
      </c>
      <c r="K78" s="6">
        <v>57.89</v>
      </c>
      <c r="L78" s="7">
        <f t="shared" si="9"/>
        <v>0.57890547263681591</v>
      </c>
    </row>
    <row r="79" spans="1:12" x14ac:dyDescent="0.25">
      <c r="A79" s="5">
        <v>30479215</v>
      </c>
      <c r="B79" s="5" t="s">
        <v>74</v>
      </c>
      <c r="C79" s="6">
        <v>10</v>
      </c>
      <c r="D79" s="7">
        <f t="shared" si="5"/>
        <v>0.33333333333333331</v>
      </c>
      <c r="E79" s="6">
        <v>18</v>
      </c>
      <c r="F79" s="7">
        <f t="shared" si="6"/>
        <v>0.6</v>
      </c>
      <c r="G79" s="6">
        <v>55</v>
      </c>
      <c r="H79" s="7">
        <f t="shared" si="7"/>
        <v>0.82089552238805974</v>
      </c>
      <c r="I79" s="6">
        <v>26</v>
      </c>
      <c r="J79" s="7">
        <f t="shared" si="8"/>
        <v>0.52</v>
      </c>
      <c r="K79" s="6">
        <v>55.88</v>
      </c>
      <c r="L79" s="7">
        <f t="shared" si="9"/>
        <v>0.55884577114427869</v>
      </c>
    </row>
    <row r="80" spans="1:12" x14ac:dyDescent="0.25">
      <c r="A80" s="5">
        <v>28753275</v>
      </c>
      <c r="B80" s="5" t="s">
        <v>75</v>
      </c>
      <c r="C80" s="6">
        <v>8</v>
      </c>
      <c r="D80" s="7">
        <f t="shared" si="5"/>
        <v>0.26666666666666666</v>
      </c>
      <c r="E80" s="6">
        <v>24</v>
      </c>
      <c r="F80" s="7">
        <f t="shared" si="6"/>
        <v>0.8</v>
      </c>
      <c r="G80" s="6">
        <v>55</v>
      </c>
      <c r="H80" s="7">
        <f t="shared" si="7"/>
        <v>0.82089552238805974</v>
      </c>
      <c r="I80" s="6">
        <v>37</v>
      </c>
      <c r="J80" s="7">
        <f t="shared" si="8"/>
        <v>0.74</v>
      </c>
      <c r="K80" s="6">
        <v>67.349999999999994</v>
      </c>
      <c r="L80" s="7">
        <f t="shared" si="9"/>
        <v>0.67351243781094539</v>
      </c>
    </row>
    <row r="81" spans="1:12" x14ac:dyDescent="0.25">
      <c r="A81" s="5">
        <v>31415814</v>
      </c>
      <c r="B81" s="5" t="s">
        <v>76</v>
      </c>
      <c r="C81" s="6">
        <v>26</v>
      </c>
      <c r="D81" s="7">
        <f t="shared" si="5"/>
        <v>0.8666666666666667</v>
      </c>
      <c r="E81" s="6">
        <v>30</v>
      </c>
      <c r="F81" s="7">
        <f t="shared" si="6"/>
        <v>1</v>
      </c>
      <c r="G81" s="6">
        <v>61</v>
      </c>
      <c r="H81" s="7">
        <f t="shared" si="7"/>
        <v>0.91044776119402981</v>
      </c>
      <c r="I81" s="6">
        <v>36</v>
      </c>
      <c r="J81" s="7">
        <f t="shared" si="8"/>
        <v>0.72</v>
      </c>
      <c r="K81" s="6">
        <v>84.34</v>
      </c>
      <c r="L81" s="7">
        <f t="shared" si="9"/>
        <v>0.84342288557213929</v>
      </c>
    </row>
    <row r="82" spans="1:12" x14ac:dyDescent="0.25">
      <c r="A82" s="5">
        <v>30693292</v>
      </c>
      <c r="B82" s="5" t="s">
        <v>77</v>
      </c>
      <c r="C82" s="6">
        <v>10</v>
      </c>
      <c r="D82" s="7">
        <f t="shared" si="5"/>
        <v>0.33333333333333331</v>
      </c>
      <c r="E82" s="6">
        <v>26</v>
      </c>
      <c r="F82" s="7">
        <f t="shared" si="6"/>
        <v>0.8666666666666667</v>
      </c>
      <c r="G82" s="6">
        <v>59</v>
      </c>
      <c r="H82" s="7">
        <f t="shared" si="7"/>
        <v>0.88059701492537312</v>
      </c>
      <c r="I82" s="6">
        <v>38</v>
      </c>
      <c r="J82" s="7">
        <f t="shared" si="8"/>
        <v>0.76</v>
      </c>
      <c r="K82" s="6">
        <v>72.010000000000005</v>
      </c>
      <c r="L82" s="7">
        <f t="shared" si="9"/>
        <v>0.72011940298507471</v>
      </c>
    </row>
    <row r="83" spans="1:12" x14ac:dyDescent="0.25">
      <c r="A83" s="5">
        <v>30344670</v>
      </c>
      <c r="B83" s="5" t="s">
        <v>78</v>
      </c>
      <c r="C83" s="6">
        <v>22</v>
      </c>
      <c r="D83" s="7">
        <f t="shared" si="5"/>
        <v>0.73333333333333328</v>
      </c>
      <c r="E83" s="6">
        <v>20</v>
      </c>
      <c r="F83" s="7">
        <f t="shared" si="6"/>
        <v>0.66666666666666663</v>
      </c>
      <c r="G83" s="6">
        <v>61</v>
      </c>
      <c r="H83" s="7">
        <f t="shared" si="7"/>
        <v>0.91044776119402981</v>
      </c>
      <c r="I83" s="6">
        <v>32</v>
      </c>
      <c r="J83" s="7">
        <f t="shared" si="8"/>
        <v>0.64</v>
      </c>
      <c r="K83" s="6">
        <v>71.81</v>
      </c>
      <c r="L83" s="7">
        <f t="shared" si="9"/>
        <v>0.71808955223880599</v>
      </c>
    </row>
    <row r="84" spans="1:12" x14ac:dyDescent="0.25">
      <c r="A84" s="5">
        <v>30123410</v>
      </c>
      <c r="B84" s="5" t="s">
        <v>79</v>
      </c>
      <c r="C84" s="6">
        <v>22</v>
      </c>
      <c r="D84" s="7">
        <f t="shared" si="5"/>
        <v>0.73333333333333328</v>
      </c>
      <c r="E84" s="6">
        <v>28</v>
      </c>
      <c r="F84" s="7">
        <f t="shared" si="6"/>
        <v>0.93333333333333335</v>
      </c>
      <c r="G84" s="6">
        <v>47</v>
      </c>
      <c r="H84" s="7">
        <f t="shared" si="7"/>
        <v>0.70149253731343286</v>
      </c>
      <c r="I84" s="6">
        <v>30</v>
      </c>
      <c r="J84" s="7">
        <f t="shared" si="8"/>
        <v>0.6</v>
      </c>
      <c r="K84" s="6">
        <v>71.36</v>
      </c>
      <c r="L84" s="7">
        <f t="shared" si="9"/>
        <v>0.71363184079601993</v>
      </c>
    </row>
    <row r="85" spans="1:12" x14ac:dyDescent="0.25">
      <c r="A85" s="5">
        <v>28549546</v>
      </c>
      <c r="B85" s="5" t="s">
        <v>80</v>
      </c>
      <c r="C85" s="6">
        <v>24</v>
      </c>
      <c r="D85" s="7">
        <f t="shared" si="5"/>
        <v>0.8</v>
      </c>
      <c r="E85" s="6">
        <v>30</v>
      </c>
      <c r="F85" s="7">
        <f t="shared" si="6"/>
        <v>1</v>
      </c>
      <c r="G85" s="6">
        <v>55</v>
      </c>
      <c r="H85" s="7">
        <f t="shared" si="7"/>
        <v>0.82089552238805974</v>
      </c>
      <c r="I85" s="6">
        <v>43</v>
      </c>
      <c r="J85" s="7">
        <f t="shared" si="8"/>
        <v>0.86</v>
      </c>
      <c r="K85" s="6">
        <v>86.82</v>
      </c>
      <c r="L85" s="7">
        <f t="shared" si="9"/>
        <v>0.86817910447761215</v>
      </c>
    </row>
    <row r="86" spans="1:12" x14ac:dyDescent="0.25">
      <c r="A86" s="5">
        <v>30153956</v>
      </c>
      <c r="B86" s="5" t="s">
        <v>81</v>
      </c>
      <c r="C86" s="6">
        <v>14</v>
      </c>
      <c r="D86" s="7">
        <f t="shared" si="5"/>
        <v>0.46666666666666667</v>
      </c>
      <c r="E86" s="6">
        <v>0</v>
      </c>
      <c r="F86" s="7">
        <f t="shared" si="6"/>
        <v>0</v>
      </c>
      <c r="G86" s="6">
        <v>0</v>
      </c>
      <c r="H86" s="7">
        <f t="shared" si="7"/>
        <v>0</v>
      </c>
      <c r="I86" s="6">
        <v>0</v>
      </c>
      <c r="J86" s="7">
        <f t="shared" si="8"/>
        <v>0</v>
      </c>
      <c r="K86" s="6">
        <v>9.33</v>
      </c>
      <c r="L86" s="7">
        <f t="shared" si="9"/>
        <v>9.3333333333333338E-2</v>
      </c>
    </row>
    <row r="87" spans="1:12" x14ac:dyDescent="0.25">
      <c r="A87" s="5">
        <v>30681146</v>
      </c>
      <c r="B87" s="5" t="s">
        <v>82</v>
      </c>
      <c r="C87" s="6">
        <v>24</v>
      </c>
      <c r="D87" s="7">
        <f t="shared" si="5"/>
        <v>0.8</v>
      </c>
      <c r="E87" s="6">
        <v>26</v>
      </c>
      <c r="F87" s="7">
        <f t="shared" si="6"/>
        <v>0.8666666666666667</v>
      </c>
      <c r="G87" s="6">
        <v>65</v>
      </c>
      <c r="H87" s="7">
        <f t="shared" si="7"/>
        <v>0.97014925373134331</v>
      </c>
      <c r="I87" s="6">
        <v>40</v>
      </c>
      <c r="J87" s="7">
        <f t="shared" si="8"/>
        <v>0.8</v>
      </c>
      <c r="K87" s="6">
        <v>84.74</v>
      </c>
      <c r="L87" s="7">
        <f t="shared" si="9"/>
        <v>0.84736318407960209</v>
      </c>
    </row>
    <row r="88" spans="1:12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8">
        <f>AVERAGE(L7:L87)</f>
        <v>0.700441004852282</v>
      </c>
    </row>
  </sheetData>
  <mergeCells count="18">
    <mergeCell ref="A3:A6"/>
    <mergeCell ref="B3:B6"/>
    <mergeCell ref="C4:C6"/>
    <mergeCell ref="D4:D6"/>
    <mergeCell ref="E4:E6"/>
    <mergeCell ref="E3:F3"/>
    <mergeCell ref="G3:H3"/>
    <mergeCell ref="I3:J3"/>
    <mergeCell ref="C3:D3"/>
    <mergeCell ref="M4:M5"/>
    <mergeCell ref="N4:N5"/>
    <mergeCell ref="G4:G6"/>
    <mergeCell ref="H4:H6"/>
    <mergeCell ref="I4:I6"/>
    <mergeCell ref="J4:J6"/>
    <mergeCell ref="K4:K6"/>
    <mergeCell ref="L4:L6"/>
    <mergeCell ref="F4:F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gradebook_export-e2aacf62-400e-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13077376</dc:creator>
  <cp:lastModifiedBy>Review</cp:lastModifiedBy>
  <dcterms:created xsi:type="dcterms:W3CDTF">2021-07-04T11:06:20Z</dcterms:created>
  <dcterms:modified xsi:type="dcterms:W3CDTF">2021-07-07T08:00:53Z</dcterms:modified>
</cp:coreProperties>
</file>