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WU\NAGRAADSE DIPLOMA\2021\MARKS PART TIME\"/>
    </mc:Choice>
  </mc:AlternateContent>
  <bookViews>
    <workbookView xWindow="0" yWindow="0" windowWidth="19200" windowHeight="7035"/>
  </bookViews>
  <sheets>
    <sheet name="gradebook_export-6f92858c-8677-" sheetId="1" r:id="rId1"/>
  </sheets>
  <calcPr calcId="152511"/>
</workbook>
</file>

<file path=xl/calcChain.xml><?xml version="1.0" encoding="utf-8"?>
<calcChain xmlns="http://schemas.openxmlformats.org/spreadsheetml/2006/main">
  <c r="L41" i="1" l="1"/>
  <c r="L45" i="1"/>
  <c r="L49" i="1"/>
  <c r="L53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L32" i="1" s="1"/>
  <c r="J33" i="1"/>
  <c r="J34" i="1"/>
  <c r="J35" i="1"/>
  <c r="J36" i="1"/>
  <c r="L36" i="1" s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L23" i="1" s="1"/>
  <c r="H24" i="1"/>
  <c r="H25" i="1"/>
  <c r="H26" i="1"/>
  <c r="H27" i="1"/>
  <c r="L27" i="1" s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7" i="1"/>
  <c r="D8" i="1"/>
  <c r="L8" i="1" s="1"/>
  <c r="D9" i="1"/>
  <c r="L9" i="1" s="1"/>
  <c r="D10" i="1"/>
  <c r="L10" i="1" s="1"/>
  <c r="D11" i="1"/>
  <c r="L11" i="1" s="1"/>
  <c r="D12" i="1"/>
  <c r="L12" i="1" s="1"/>
  <c r="D13" i="1"/>
  <c r="L13" i="1" s="1"/>
  <c r="D14" i="1"/>
  <c r="L14" i="1" s="1"/>
  <c r="D15" i="1"/>
  <c r="L15" i="1" s="1"/>
  <c r="D16" i="1"/>
  <c r="L16" i="1" s="1"/>
  <c r="D17" i="1"/>
  <c r="L17" i="1" s="1"/>
  <c r="D18" i="1"/>
  <c r="L18" i="1" s="1"/>
  <c r="D19" i="1"/>
  <c r="L19" i="1" s="1"/>
  <c r="D20" i="1"/>
  <c r="D21" i="1"/>
  <c r="L21" i="1" s="1"/>
  <c r="D22" i="1"/>
  <c r="L22" i="1" s="1"/>
  <c r="D23" i="1"/>
  <c r="D24" i="1"/>
  <c r="L24" i="1" s="1"/>
  <c r="D25" i="1"/>
  <c r="L25" i="1" s="1"/>
  <c r="D26" i="1"/>
  <c r="L26" i="1" s="1"/>
  <c r="D27" i="1"/>
  <c r="D28" i="1"/>
  <c r="L28" i="1" s="1"/>
  <c r="D29" i="1"/>
  <c r="D30" i="1"/>
  <c r="L30" i="1" s="1"/>
  <c r="D31" i="1"/>
  <c r="L31" i="1" s="1"/>
  <c r="D32" i="1"/>
  <c r="D33" i="1"/>
  <c r="L33" i="1" s="1"/>
  <c r="D34" i="1"/>
  <c r="L34" i="1" s="1"/>
  <c r="D35" i="1"/>
  <c r="L35" i="1" s="1"/>
  <c r="D36" i="1"/>
  <c r="D37" i="1"/>
  <c r="D38" i="1"/>
  <c r="L38" i="1" s="1"/>
  <c r="D39" i="1"/>
  <c r="L39" i="1" s="1"/>
  <c r="D40" i="1"/>
  <c r="L40" i="1" s="1"/>
  <c r="D41" i="1"/>
  <c r="D42" i="1"/>
  <c r="L42" i="1" s="1"/>
  <c r="D43" i="1"/>
  <c r="L43" i="1" s="1"/>
  <c r="D44" i="1"/>
  <c r="L44" i="1" s="1"/>
  <c r="D45" i="1"/>
  <c r="D46" i="1"/>
  <c r="L46" i="1" s="1"/>
  <c r="D47" i="1"/>
  <c r="L47" i="1" s="1"/>
  <c r="D48" i="1"/>
  <c r="L48" i="1" s="1"/>
  <c r="D49" i="1"/>
  <c r="D50" i="1"/>
  <c r="L50" i="1" s="1"/>
  <c r="D51" i="1"/>
  <c r="L51" i="1" s="1"/>
  <c r="D52" i="1"/>
  <c r="L52" i="1" s="1"/>
  <c r="D53" i="1"/>
  <c r="D54" i="1"/>
  <c r="L54" i="1" s="1"/>
  <c r="D55" i="1"/>
  <c r="L55" i="1" s="1"/>
  <c r="D7" i="1"/>
  <c r="L7" i="1" s="1"/>
  <c r="L56" i="1" l="1"/>
</calcChain>
</file>

<file path=xl/sharedStrings.xml><?xml version="1.0" encoding="utf-8"?>
<sst xmlns="http://schemas.openxmlformats.org/spreadsheetml/2006/main" count="69" uniqueCount="67">
  <si>
    <t>Student ID</t>
  </si>
  <si>
    <t>Name</t>
  </si>
  <si>
    <t>BOTHA, MA</t>
  </si>
  <si>
    <t>CHAANE, K</t>
  </si>
  <si>
    <t>DIPPENAAR, JACQUES</t>
  </si>
  <si>
    <t>DLEPU, N</t>
  </si>
  <si>
    <t>DU PREEZ, RUDI</t>
  </si>
  <si>
    <t>FISHER, ELISMA</t>
  </si>
  <si>
    <t>GUCHER-GREEFF, ANELIZE</t>
  </si>
  <si>
    <t>HYMAN, DAVID</t>
  </si>
  <si>
    <t>JACOBSZ, ALBERT</t>
  </si>
  <si>
    <t>JANTJIES, DANISWA</t>
  </si>
  <si>
    <t>JOUBERT, PIETER</t>
  </si>
  <si>
    <t>KHAN, S</t>
  </si>
  <si>
    <t>KIVUVU, BA</t>
  </si>
  <si>
    <t>KLOPPERS, DANIËL</t>
  </si>
  <si>
    <t>LEKITLANE, CHILLIES</t>
  </si>
  <si>
    <t>MABASO, XOLANI</t>
  </si>
  <si>
    <t>MAGORO, RP</t>
  </si>
  <si>
    <t>MAHLABA, AD</t>
  </si>
  <si>
    <t>MAIWASHE, GODFREY</t>
  </si>
  <si>
    <t>MAKGETHA, NTSWAKI</t>
  </si>
  <si>
    <t>MAPANZURE, VERONICA</t>
  </si>
  <si>
    <t>MATLAWE, MPHO</t>
  </si>
  <si>
    <t>MATSHELANE, VUSI</t>
  </si>
  <si>
    <t>MAVIMBELA, JUICE</t>
  </si>
  <si>
    <t>MHLONGO, NIPHO</t>
  </si>
  <si>
    <t>MOFOKENG, CL</t>
  </si>
  <si>
    <t>MOFOKENG, IVORY</t>
  </si>
  <si>
    <t>MOKGOLO, MAPHUTI</t>
  </si>
  <si>
    <t>MOLISE, MPHO</t>
  </si>
  <si>
    <t>MOROLONG, ED</t>
  </si>
  <si>
    <t>MOSOMA, BK</t>
  </si>
  <si>
    <t>MPOFU, MALEMBE</t>
  </si>
  <si>
    <t>NAIR, KUMARAN</t>
  </si>
  <si>
    <t>NAUDÈ, ADRIAAN</t>
  </si>
  <si>
    <t>NKABINDE, MPUMI</t>
  </si>
  <si>
    <t>NTSOANE, TK</t>
  </si>
  <si>
    <t>PRETORIUS, ELANDRÉ</t>
  </si>
  <si>
    <t>RAKIDI, KC</t>
  </si>
  <si>
    <t>ROBERT, JANINE</t>
  </si>
  <si>
    <t>SEKONYELA, REGY</t>
  </si>
  <si>
    <t>SELAHLE, TO</t>
  </si>
  <si>
    <t>SIBLEY, S</t>
  </si>
  <si>
    <t>SIZIBA, KHWEZI</t>
  </si>
  <si>
    <t>SKHOSANA, THOKS</t>
  </si>
  <si>
    <t>TAWANA, TSHEGOFATSO</t>
  </si>
  <si>
    <t>THAKAMAKGOOA, THAKA</t>
  </si>
  <si>
    <t>VAN DER MERWE, JS</t>
  </si>
  <si>
    <t>VAN SCHOOR, MARCO</t>
  </si>
  <si>
    <t>van Wyk, DJ</t>
  </si>
  <si>
    <t>CCMM 517: FINANCIAL REPORTING 2021</t>
  </si>
  <si>
    <t>MARKS PART-TIME</t>
  </si>
  <si>
    <t>20% contribution</t>
  </si>
  <si>
    <t>40% contribution</t>
  </si>
  <si>
    <t>RECON (from gradebook)</t>
  </si>
  <si>
    <t>Test 1 mark [30]</t>
  </si>
  <si>
    <t>Test 1 %</t>
  </si>
  <si>
    <t>Test 2 mark [30]</t>
  </si>
  <si>
    <t>Test 2 %</t>
  </si>
  <si>
    <t>Test 3 mark [67]</t>
  </si>
  <si>
    <t>Test 3 %</t>
  </si>
  <si>
    <t>Test 4 mark [50]</t>
  </si>
  <si>
    <t>Test 4 %</t>
  </si>
  <si>
    <t>FINAL MODULE MARK</t>
  </si>
  <si>
    <t>mark adjusted</t>
  </si>
  <si>
    <t>student can be deleted from this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</si>
</sst>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6" fillId="0" borderId="10" xfId="0" applyFont="1" applyBorder="1"/>
    <xf numFmtId="9" fontId="19" fillId="0" borderId="10" xfId="0" applyNumberFormat="1" applyFont="1" applyBorder="1" applyAlignment="1">
      <alignment horizontal="center"/>
    </xf>
    <xf numFmtId="10" fontId="0" fillId="0" borderId="11" xfId="0" applyNumberFormat="1" applyBorder="1" applyAlignment="1">
      <alignment horizontal="center" vertical="center"/>
    </xf>
    <xf numFmtId="10" fontId="0" fillId="33" borderId="11" xfId="0" applyNumberFormat="1" applyFill="1" applyBorder="1" applyAlignment="1">
      <alignment horizontal="center" vertical="center"/>
    </xf>
    <xf numFmtId="10" fontId="16" fillId="0" borderId="10" xfId="0" applyNumberFormat="1" applyFont="1" applyBorder="1" applyAlignment="1">
      <alignment horizontal="center" vertical="center"/>
    </xf>
    <xf numFmtId="0" fontId="0" fillId="34" borderId="10" xfId="0" applyFill="1" applyBorder="1"/>
    <xf numFmtId="0" fontId="19" fillId="0" borderId="10" xfId="0" applyFont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12" workbookViewId="0">
      <selection activeCell="D29" sqref="D29"/>
    </sheetView>
  </sheetViews>
  <sheetFormatPr defaultRowHeight="15" x14ac:dyDescent="0.25"/>
  <cols>
    <col min="2" max="2" width="19.42578125" customWidth="1"/>
    <col min="11" max="11" width="13.5703125" customWidth="1"/>
  </cols>
  <sheetData>
    <row r="1" spans="1:14" s="2" customFormat="1" ht="15.75" x14ac:dyDescent="0.25">
      <c r="A1" s="2" t="s">
        <v>51</v>
      </c>
    </row>
    <row r="2" spans="1:14" s="2" customFormat="1" ht="15.75" x14ac:dyDescent="0.25">
      <c r="A2" s="2" t="s">
        <v>52</v>
      </c>
    </row>
    <row r="3" spans="1:14" s="1" customFormat="1" x14ac:dyDescent="0.25">
      <c r="A3" s="15" t="s">
        <v>0</v>
      </c>
      <c r="B3" s="15" t="s">
        <v>1</v>
      </c>
      <c r="C3" s="12" t="s">
        <v>53</v>
      </c>
      <c r="D3" s="12"/>
      <c r="E3" s="12" t="s">
        <v>53</v>
      </c>
      <c r="F3" s="12"/>
      <c r="G3" s="12" t="s">
        <v>53</v>
      </c>
      <c r="H3" s="12"/>
      <c r="I3" s="12" t="s">
        <v>54</v>
      </c>
      <c r="J3" s="12"/>
      <c r="K3" s="7">
        <v>1</v>
      </c>
      <c r="L3" s="6"/>
    </row>
    <row r="4" spans="1:14" s="1" customFormat="1" x14ac:dyDescent="0.25">
      <c r="A4" s="15"/>
      <c r="B4" s="15"/>
      <c r="C4" s="15" t="s">
        <v>56</v>
      </c>
      <c r="D4" s="15" t="s">
        <v>57</v>
      </c>
      <c r="E4" s="15" t="s">
        <v>58</v>
      </c>
      <c r="F4" s="15" t="s">
        <v>59</v>
      </c>
      <c r="G4" s="15" t="s">
        <v>60</v>
      </c>
      <c r="H4" s="15" t="s">
        <v>61</v>
      </c>
      <c r="I4" s="15" t="s">
        <v>62</v>
      </c>
      <c r="J4" s="15" t="s">
        <v>63</v>
      </c>
      <c r="K4" s="15" t="s">
        <v>55</v>
      </c>
      <c r="L4" s="15" t="s">
        <v>64</v>
      </c>
      <c r="M4" s="13"/>
      <c r="N4" s="14" t="s">
        <v>65</v>
      </c>
    </row>
    <row r="5" spans="1:14" s="1" customForma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3"/>
      <c r="N5" s="14"/>
    </row>
    <row r="6" spans="1:14" s="1" customForma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4" x14ac:dyDescent="0.25">
      <c r="A7" s="3">
        <v>12378070</v>
      </c>
      <c r="B7" s="3" t="s">
        <v>2</v>
      </c>
      <c r="C7" s="5">
        <v>26</v>
      </c>
      <c r="D7" s="8">
        <f>C7/30</f>
        <v>0.8666666666666667</v>
      </c>
      <c r="E7" s="5">
        <v>28</v>
      </c>
      <c r="F7" s="8">
        <f>E7/30</f>
        <v>0.93333333333333335</v>
      </c>
      <c r="G7" s="5">
        <v>61</v>
      </c>
      <c r="H7" s="8">
        <f>G7/67</f>
        <v>0.91044776119402981</v>
      </c>
      <c r="I7" s="5">
        <v>27</v>
      </c>
      <c r="J7" s="8">
        <f>I7/50</f>
        <v>0.54</v>
      </c>
      <c r="K7" s="5">
        <v>75.81</v>
      </c>
      <c r="L7" s="8">
        <f>(D7*0.2)+(F7*0.2)+(H7*0.2)+(J7*0.4)</f>
        <v>0.75808955223880603</v>
      </c>
    </row>
    <row r="8" spans="1:14" x14ac:dyDescent="0.25">
      <c r="A8" s="3">
        <v>40019632</v>
      </c>
      <c r="B8" s="3" t="s">
        <v>3</v>
      </c>
      <c r="C8" s="4">
        <v>20</v>
      </c>
      <c r="D8" s="8">
        <f t="shared" ref="D8:D55" si="0">C8/30</f>
        <v>0.66666666666666663</v>
      </c>
      <c r="E8" s="4">
        <v>24</v>
      </c>
      <c r="F8" s="8">
        <f t="shared" ref="F8:F54" si="1">E8/30</f>
        <v>0.8</v>
      </c>
      <c r="G8" s="4">
        <v>59</v>
      </c>
      <c r="H8" s="8">
        <f t="shared" ref="H8:H55" si="2">G8/67</f>
        <v>0.88059701492537312</v>
      </c>
      <c r="I8" s="4">
        <v>41</v>
      </c>
      <c r="J8" s="8">
        <f t="shared" ref="J8:J55" si="3">I8/50</f>
        <v>0.82</v>
      </c>
      <c r="K8" s="4">
        <v>79.75</v>
      </c>
      <c r="L8" s="8">
        <f t="shared" ref="L8:L55" si="4">(D8*0.2)+(F8*0.2)+(H8*0.2)+(J8*0.4)</f>
        <v>0.79745273631840807</v>
      </c>
    </row>
    <row r="9" spans="1:14" x14ac:dyDescent="0.25">
      <c r="A9" s="3">
        <v>23662034</v>
      </c>
      <c r="B9" s="3" t="s">
        <v>4</v>
      </c>
      <c r="C9" s="4">
        <v>30</v>
      </c>
      <c r="D9" s="8">
        <f t="shared" si="0"/>
        <v>1</v>
      </c>
      <c r="E9" s="4">
        <v>30</v>
      </c>
      <c r="F9" s="8">
        <f t="shared" si="1"/>
        <v>1</v>
      </c>
      <c r="G9" s="4">
        <v>61</v>
      </c>
      <c r="H9" s="8">
        <f t="shared" si="2"/>
        <v>0.91044776119402981</v>
      </c>
      <c r="I9" s="4">
        <v>39</v>
      </c>
      <c r="J9" s="8">
        <f t="shared" si="3"/>
        <v>0.78</v>
      </c>
      <c r="K9" s="4">
        <v>89.41</v>
      </c>
      <c r="L9" s="8">
        <f t="shared" si="4"/>
        <v>0.89408955223880604</v>
      </c>
    </row>
    <row r="10" spans="1:14" x14ac:dyDescent="0.25">
      <c r="A10" s="3">
        <v>29236266</v>
      </c>
      <c r="B10" s="3" t="s">
        <v>5</v>
      </c>
      <c r="C10" s="4">
        <v>12</v>
      </c>
      <c r="D10" s="8">
        <f t="shared" si="0"/>
        <v>0.4</v>
      </c>
      <c r="E10" s="4">
        <v>12</v>
      </c>
      <c r="F10" s="8">
        <f t="shared" si="1"/>
        <v>0.4</v>
      </c>
      <c r="G10" s="4">
        <v>57</v>
      </c>
      <c r="H10" s="8">
        <f t="shared" si="2"/>
        <v>0.85074626865671643</v>
      </c>
      <c r="I10" s="4">
        <v>34</v>
      </c>
      <c r="J10" s="8">
        <f t="shared" si="3"/>
        <v>0.68</v>
      </c>
      <c r="K10" s="4">
        <v>60.21</v>
      </c>
      <c r="L10" s="8">
        <f t="shared" si="4"/>
        <v>0.60214925373134331</v>
      </c>
    </row>
    <row r="11" spans="1:14" x14ac:dyDescent="0.25">
      <c r="A11" s="3">
        <v>20687303</v>
      </c>
      <c r="B11" s="3" t="s">
        <v>6</v>
      </c>
      <c r="C11" s="4">
        <v>28</v>
      </c>
      <c r="D11" s="8">
        <f t="shared" si="0"/>
        <v>0.93333333333333335</v>
      </c>
      <c r="E11" s="4">
        <v>24</v>
      </c>
      <c r="F11" s="8">
        <f t="shared" si="1"/>
        <v>0.8</v>
      </c>
      <c r="G11" s="4">
        <v>61</v>
      </c>
      <c r="H11" s="8">
        <f t="shared" si="2"/>
        <v>0.91044776119402981</v>
      </c>
      <c r="I11" s="4">
        <v>44</v>
      </c>
      <c r="J11" s="8">
        <f t="shared" si="3"/>
        <v>0.88</v>
      </c>
      <c r="K11" s="4">
        <v>88.08</v>
      </c>
      <c r="L11" s="8">
        <f t="shared" si="4"/>
        <v>0.88075621890547273</v>
      </c>
    </row>
    <row r="12" spans="1:14" x14ac:dyDescent="0.25">
      <c r="A12" s="3">
        <v>28083830</v>
      </c>
      <c r="B12" s="3" t="s">
        <v>7</v>
      </c>
      <c r="C12" s="4">
        <v>18</v>
      </c>
      <c r="D12" s="8">
        <f t="shared" si="0"/>
        <v>0.6</v>
      </c>
      <c r="E12" s="4">
        <v>26</v>
      </c>
      <c r="F12" s="8">
        <f t="shared" si="1"/>
        <v>0.8666666666666667</v>
      </c>
      <c r="G12" s="4">
        <v>61</v>
      </c>
      <c r="H12" s="8">
        <f t="shared" si="2"/>
        <v>0.91044776119402981</v>
      </c>
      <c r="I12" s="4">
        <v>30</v>
      </c>
      <c r="J12" s="8">
        <f t="shared" si="3"/>
        <v>0.6</v>
      </c>
      <c r="K12" s="4">
        <v>71.540000000000006</v>
      </c>
      <c r="L12" s="8">
        <f t="shared" si="4"/>
        <v>0.71542288557213929</v>
      </c>
    </row>
    <row r="13" spans="1:14" x14ac:dyDescent="0.25">
      <c r="A13" s="3">
        <v>21187746</v>
      </c>
      <c r="B13" s="3" t="s">
        <v>8</v>
      </c>
      <c r="C13" s="4">
        <v>18</v>
      </c>
      <c r="D13" s="8">
        <f t="shared" si="0"/>
        <v>0.6</v>
      </c>
      <c r="E13" s="4">
        <v>22</v>
      </c>
      <c r="F13" s="8">
        <f t="shared" si="1"/>
        <v>0.73333333333333328</v>
      </c>
      <c r="G13" s="4">
        <v>61</v>
      </c>
      <c r="H13" s="8">
        <f t="shared" si="2"/>
        <v>0.91044776119402981</v>
      </c>
      <c r="I13" s="4">
        <v>45</v>
      </c>
      <c r="J13" s="8">
        <f t="shared" si="3"/>
        <v>0.9</v>
      </c>
      <c r="K13" s="4">
        <v>80.88</v>
      </c>
      <c r="L13" s="8">
        <f t="shared" si="4"/>
        <v>0.80875621890547267</v>
      </c>
    </row>
    <row r="14" spans="1:14" x14ac:dyDescent="0.25">
      <c r="A14" s="3">
        <v>28554116</v>
      </c>
      <c r="B14" s="3" t="s">
        <v>9</v>
      </c>
      <c r="C14" s="4">
        <v>28</v>
      </c>
      <c r="D14" s="8">
        <f t="shared" si="0"/>
        <v>0.93333333333333335</v>
      </c>
      <c r="E14" s="4">
        <v>28</v>
      </c>
      <c r="F14" s="8">
        <f t="shared" si="1"/>
        <v>0.93333333333333335</v>
      </c>
      <c r="G14" s="4">
        <v>55</v>
      </c>
      <c r="H14" s="8">
        <f t="shared" si="2"/>
        <v>0.82089552238805974</v>
      </c>
      <c r="I14" s="4">
        <v>38</v>
      </c>
      <c r="J14" s="8">
        <f t="shared" si="3"/>
        <v>0.76</v>
      </c>
      <c r="K14" s="4">
        <v>84.15</v>
      </c>
      <c r="L14" s="8">
        <f t="shared" si="4"/>
        <v>0.84151243781094531</v>
      </c>
    </row>
    <row r="15" spans="1:14" x14ac:dyDescent="0.25">
      <c r="A15" s="3">
        <v>22128484</v>
      </c>
      <c r="B15" s="3" t="s">
        <v>10</v>
      </c>
      <c r="C15" s="4">
        <v>10</v>
      </c>
      <c r="D15" s="8">
        <f t="shared" si="0"/>
        <v>0.33333333333333331</v>
      </c>
      <c r="E15" s="4">
        <v>22</v>
      </c>
      <c r="F15" s="8">
        <f t="shared" si="1"/>
        <v>0.73333333333333328</v>
      </c>
      <c r="G15" s="4">
        <v>63</v>
      </c>
      <c r="H15" s="8">
        <f t="shared" si="2"/>
        <v>0.94029850746268662</v>
      </c>
      <c r="I15" s="4">
        <v>32</v>
      </c>
      <c r="J15" s="8">
        <f t="shared" si="3"/>
        <v>0.64</v>
      </c>
      <c r="K15" s="4">
        <v>65.739999999999995</v>
      </c>
      <c r="L15" s="8">
        <f t="shared" si="4"/>
        <v>0.65739303482587064</v>
      </c>
    </row>
    <row r="16" spans="1:14" x14ac:dyDescent="0.25">
      <c r="A16" s="3">
        <v>24446386</v>
      </c>
      <c r="B16" s="3" t="s">
        <v>11</v>
      </c>
      <c r="C16" s="4">
        <v>8</v>
      </c>
      <c r="D16" s="8">
        <f t="shared" si="0"/>
        <v>0.26666666666666666</v>
      </c>
      <c r="E16" s="4">
        <v>22</v>
      </c>
      <c r="F16" s="8">
        <f t="shared" si="1"/>
        <v>0.73333333333333328</v>
      </c>
      <c r="G16" s="4">
        <v>55</v>
      </c>
      <c r="H16" s="8">
        <f t="shared" si="2"/>
        <v>0.82089552238805974</v>
      </c>
      <c r="I16" s="4">
        <v>29</v>
      </c>
      <c r="J16" s="8">
        <f t="shared" si="3"/>
        <v>0.57999999999999996</v>
      </c>
      <c r="K16" s="4">
        <v>59.62</v>
      </c>
      <c r="L16" s="8">
        <f t="shared" si="4"/>
        <v>0.59617910447761191</v>
      </c>
    </row>
    <row r="17" spans="1:13" x14ac:dyDescent="0.25">
      <c r="A17" s="3">
        <v>29388562</v>
      </c>
      <c r="B17" s="3" t="s">
        <v>12</v>
      </c>
      <c r="C17" s="4">
        <v>26</v>
      </c>
      <c r="D17" s="8">
        <f t="shared" si="0"/>
        <v>0.8666666666666667</v>
      </c>
      <c r="E17" s="4">
        <v>18</v>
      </c>
      <c r="F17" s="8">
        <f t="shared" si="1"/>
        <v>0.6</v>
      </c>
      <c r="G17" s="4">
        <v>61</v>
      </c>
      <c r="H17" s="8">
        <f t="shared" si="2"/>
        <v>0.91044776119402981</v>
      </c>
      <c r="I17" s="4">
        <v>30</v>
      </c>
      <c r="J17" s="8">
        <f t="shared" si="3"/>
        <v>0.6</v>
      </c>
      <c r="K17" s="4">
        <v>71.540000000000006</v>
      </c>
      <c r="L17" s="8">
        <f t="shared" si="4"/>
        <v>0.71542288557213929</v>
      </c>
    </row>
    <row r="18" spans="1:13" x14ac:dyDescent="0.25">
      <c r="A18" s="3">
        <v>38068834</v>
      </c>
      <c r="B18" s="3" t="s">
        <v>13</v>
      </c>
      <c r="C18" s="4">
        <v>26</v>
      </c>
      <c r="D18" s="8">
        <f t="shared" si="0"/>
        <v>0.8666666666666667</v>
      </c>
      <c r="E18" s="4">
        <v>30</v>
      </c>
      <c r="F18" s="8">
        <f t="shared" si="1"/>
        <v>1</v>
      </c>
      <c r="G18" s="4">
        <v>63</v>
      </c>
      <c r="H18" s="8">
        <f t="shared" si="2"/>
        <v>0.94029850746268662</v>
      </c>
      <c r="I18" s="4">
        <v>48</v>
      </c>
      <c r="J18" s="8">
        <f t="shared" si="3"/>
        <v>0.96</v>
      </c>
      <c r="K18" s="4">
        <v>94.54</v>
      </c>
      <c r="L18" s="8">
        <f t="shared" si="4"/>
        <v>0.94539303482587067</v>
      </c>
    </row>
    <row r="19" spans="1:13" x14ac:dyDescent="0.25">
      <c r="A19" s="3">
        <v>38193353</v>
      </c>
      <c r="B19" s="3" t="s">
        <v>14</v>
      </c>
      <c r="C19" s="4">
        <v>24</v>
      </c>
      <c r="D19" s="8">
        <f t="shared" si="0"/>
        <v>0.8</v>
      </c>
      <c r="E19" s="4">
        <v>30</v>
      </c>
      <c r="F19" s="8">
        <f t="shared" si="1"/>
        <v>1</v>
      </c>
      <c r="G19" s="4">
        <v>65</v>
      </c>
      <c r="H19" s="8">
        <f t="shared" si="2"/>
        <v>0.97014925373134331</v>
      </c>
      <c r="I19" s="4">
        <v>34</v>
      </c>
      <c r="J19" s="8">
        <f t="shared" si="3"/>
        <v>0.68</v>
      </c>
      <c r="K19" s="4">
        <v>82.6</v>
      </c>
      <c r="L19" s="8">
        <f t="shared" si="4"/>
        <v>0.82602985074626867</v>
      </c>
    </row>
    <row r="20" spans="1:13" x14ac:dyDescent="0.25">
      <c r="A20" s="3">
        <v>27223140</v>
      </c>
      <c r="B20" s="3" t="s">
        <v>15</v>
      </c>
      <c r="C20" s="4">
        <v>18</v>
      </c>
      <c r="D20" s="8">
        <f t="shared" si="0"/>
        <v>0.6</v>
      </c>
      <c r="E20" s="4">
        <v>28</v>
      </c>
      <c r="F20" s="8">
        <f t="shared" si="1"/>
        <v>0.93333333333333335</v>
      </c>
      <c r="G20" s="4">
        <v>61</v>
      </c>
      <c r="H20" s="8">
        <f t="shared" si="2"/>
        <v>0.91044776119402981</v>
      </c>
      <c r="I20" s="4">
        <v>32</v>
      </c>
      <c r="J20" s="8">
        <f t="shared" si="3"/>
        <v>0.64</v>
      </c>
      <c r="K20" s="4">
        <v>74.48</v>
      </c>
      <c r="L20" s="9">
        <v>0.75</v>
      </c>
    </row>
    <row r="21" spans="1:13" x14ac:dyDescent="0.25">
      <c r="A21" s="3">
        <v>28199782</v>
      </c>
      <c r="B21" s="3" t="s">
        <v>16</v>
      </c>
      <c r="C21" s="4">
        <v>14</v>
      </c>
      <c r="D21" s="8">
        <f t="shared" si="0"/>
        <v>0.46666666666666667</v>
      </c>
      <c r="E21" s="4">
        <v>18</v>
      </c>
      <c r="F21" s="8">
        <f t="shared" si="1"/>
        <v>0.6</v>
      </c>
      <c r="G21" s="4">
        <v>59</v>
      </c>
      <c r="H21" s="8">
        <f t="shared" si="2"/>
        <v>0.88059701492537312</v>
      </c>
      <c r="I21" s="4">
        <v>20</v>
      </c>
      <c r="J21" s="8">
        <f t="shared" si="3"/>
        <v>0.4</v>
      </c>
      <c r="K21" s="4">
        <v>54.95</v>
      </c>
      <c r="L21" s="8">
        <f t="shared" si="4"/>
        <v>0.54945273631840796</v>
      </c>
    </row>
    <row r="22" spans="1:13" x14ac:dyDescent="0.25">
      <c r="A22" s="3">
        <v>29774292</v>
      </c>
      <c r="B22" s="3" t="s">
        <v>17</v>
      </c>
      <c r="C22" s="4">
        <v>24</v>
      </c>
      <c r="D22" s="8">
        <f t="shared" si="0"/>
        <v>0.8</v>
      </c>
      <c r="E22" s="4">
        <v>26</v>
      </c>
      <c r="F22" s="8">
        <f t="shared" si="1"/>
        <v>0.8666666666666667</v>
      </c>
      <c r="G22" s="4">
        <v>65</v>
      </c>
      <c r="H22" s="8">
        <f t="shared" si="2"/>
        <v>0.97014925373134331</v>
      </c>
      <c r="I22" s="4">
        <v>37</v>
      </c>
      <c r="J22" s="8">
        <f t="shared" si="3"/>
        <v>0.74</v>
      </c>
      <c r="K22" s="4">
        <v>82.34</v>
      </c>
      <c r="L22" s="8">
        <f t="shared" si="4"/>
        <v>0.82336318407960207</v>
      </c>
    </row>
    <row r="23" spans="1:13" x14ac:dyDescent="0.25">
      <c r="A23" s="3">
        <v>39670228</v>
      </c>
      <c r="B23" s="3" t="s">
        <v>18</v>
      </c>
      <c r="C23" s="4">
        <v>24</v>
      </c>
      <c r="D23" s="8">
        <f t="shared" si="0"/>
        <v>0.8</v>
      </c>
      <c r="E23" s="4">
        <v>28</v>
      </c>
      <c r="F23" s="8">
        <f t="shared" si="1"/>
        <v>0.93333333333333335</v>
      </c>
      <c r="G23" s="4">
        <v>65</v>
      </c>
      <c r="H23" s="8">
        <f t="shared" si="2"/>
        <v>0.97014925373134331</v>
      </c>
      <c r="I23" s="4">
        <v>39</v>
      </c>
      <c r="J23" s="8">
        <f t="shared" si="3"/>
        <v>0.78</v>
      </c>
      <c r="K23" s="4">
        <v>85.27</v>
      </c>
      <c r="L23" s="8">
        <f t="shared" si="4"/>
        <v>0.8526965174129354</v>
      </c>
    </row>
    <row r="24" spans="1:13" x14ac:dyDescent="0.25">
      <c r="A24" s="3">
        <v>37011693</v>
      </c>
      <c r="B24" s="3" t="s">
        <v>19</v>
      </c>
      <c r="C24" s="4">
        <v>22</v>
      </c>
      <c r="D24" s="8">
        <f t="shared" si="0"/>
        <v>0.73333333333333328</v>
      </c>
      <c r="E24" s="4">
        <v>26</v>
      </c>
      <c r="F24" s="8">
        <f t="shared" si="1"/>
        <v>0.8666666666666667</v>
      </c>
      <c r="G24" s="4">
        <v>59</v>
      </c>
      <c r="H24" s="8">
        <f t="shared" si="2"/>
        <v>0.88059701492537312</v>
      </c>
      <c r="I24" s="4">
        <v>36</v>
      </c>
      <c r="J24" s="8">
        <f t="shared" si="3"/>
        <v>0.72</v>
      </c>
      <c r="K24" s="4">
        <v>78.41</v>
      </c>
      <c r="L24" s="8">
        <f t="shared" si="4"/>
        <v>0.78411940298507465</v>
      </c>
    </row>
    <row r="25" spans="1:13" x14ac:dyDescent="0.25">
      <c r="A25" s="11">
        <v>29901332</v>
      </c>
      <c r="B25" s="11" t="s">
        <v>20</v>
      </c>
      <c r="C25" s="4">
        <v>0</v>
      </c>
      <c r="D25" s="8">
        <f t="shared" si="0"/>
        <v>0</v>
      </c>
      <c r="E25" s="4">
        <v>0</v>
      </c>
      <c r="F25" s="8">
        <f t="shared" si="1"/>
        <v>0</v>
      </c>
      <c r="G25" s="4">
        <v>0</v>
      </c>
      <c r="H25" s="8">
        <f t="shared" si="2"/>
        <v>0</v>
      </c>
      <c r="I25" s="4">
        <v>0</v>
      </c>
      <c r="J25" s="8">
        <f t="shared" si="3"/>
        <v>0</v>
      </c>
      <c r="K25" s="4">
        <v>0</v>
      </c>
      <c r="L25" s="8">
        <f t="shared" si="4"/>
        <v>0</v>
      </c>
      <c r="M25" t="s">
        <v>66</v>
      </c>
    </row>
    <row r="26" spans="1:13" x14ac:dyDescent="0.25">
      <c r="A26" s="3">
        <v>16532228</v>
      </c>
      <c r="B26" s="3" t="s">
        <v>21</v>
      </c>
      <c r="C26" s="4">
        <v>26</v>
      </c>
      <c r="D26" s="8">
        <f t="shared" si="0"/>
        <v>0.8666666666666667</v>
      </c>
      <c r="E26" s="4">
        <v>24</v>
      </c>
      <c r="F26" s="8">
        <f t="shared" si="1"/>
        <v>0.8</v>
      </c>
      <c r="G26" s="4">
        <v>61</v>
      </c>
      <c r="H26" s="8">
        <f t="shared" si="2"/>
        <v>0.91044776119402981</v>
      </c>
      <c r="I26" s="4">
        <v>31</v>
      </c>
      <c r="J26" s="8">
        <f t="shared" si="3"/>
        <v>0.62</v>
      </c>
      <c r="K26" s="4">
        <v>76.34</v>
      </c>
      <c r="L26" s="8">
        <f t="shared" si="4"/>
        <v>0.76342288557213933</v>
      </c>
    </row>
    <row r="27" spans="1:13" x14ac:dyDescent="0.25">
      <c r="A27" s="3">
        <v>38108399</v>
      </c>
      <c r="B27" s="3" t="s">
        <v>22</v>
      </c>
      <c r="C27" s="4">
        <v>10</v>
      </c>
      <c r="D27" s="8">
        <f t="shared" si="0"/>
        <v>0.33333333333333331</v>
      </c>
      <c r="E27" s="4">
        <v>28</v>
      </c>
      <c r="F27" s="8">
        <f t="shared" si="1"/>
        <v>0.93333333333333335</v>
      </c>
      <c r="G27" s="4">
        <v>55</v>
      </c>
      <c r="H27" s="8">
        <f t="shared" si="2"/>
        <v>0.82089552238805974</v>
      </c>
      <c r="I27" s="4">
        <v>15</v>
      </c>
      <c r="J27" s="8">
        <f t="shared" si="3"/>
        <v>0.3</v>
      </c>
      <c r="K27" s="4">
        <v>53.75</v>
      </c>
      <c r="L27" s="8">
        <f t="shared" si="4"/>
        <v>0.53751243781094526</v>
      </c>
    </row>
    <row r="28" spans="1:13" x14ac:dyDescent="0.25">
      <c r="A28" s="3">
        <v>11691182</v>
      </c>
      <c r="B28" s="3" t="s">
        <v>23</v>
      </c>
      <c r="C28" s="4">
        <v>18</v>
      </c>
      <c r="D28" s="8">
        <f t="shared" si="0"/>
        <v>0.6</v>
      </c>
      <c r="E28" s="4">
        <v>30</v>
      </c>
      <c r="F28" s="8">
        <f t="shared" si="1"/>
        <v>1</v>
      </c>
      <c r="G28" s="4">
        <v>63</v>
      </c>
      <c r="H28" s="8">
        <f t="shared" si="2"/>
        <v>0.94029850746268662</v>
      </c>
      <c r="I28" s="4">
        <v>44</v>
      </c>
      <c r="J28" s="8">
        <f t="shared" si="3"/>
        <v>0.88</v>
      </c>
      <c r="K28" s="4">
        <v>86.01</v>
      </c>
      <c r="L28" s="8">
        <f t="shared" si="4"/>
        <v>0.8600597014925373</v>
      </c>
    </row>
    <row r="29" spans="1:13" x14ac:dyDescent="0.25">
      <c r="A29" s="3">
        <v>23824174</v>
      </c>
      <c r="B29" s="3" t="s">
        <v>24</v>
      </c>
      <c r="C29" s="4">
        <v>20</v>
      </c>
      <c r="D29" s="8">
        <f t="shared" si="0"/>
        <v>0.66666666666666663</v>
      </c>
      <c r="E29" s="4">
        <v>20</v>
      </c>
      <c r="F29" s="8">
        <f t="shared" si="1"/>
        <v>0.66666666666666663</v>
      </c>
      <c r="G29" s="4">
        <v>65</v>
      </c>
      <c r="H29" s="8">
        <f t="shared" si="2"/>
        <v>0.97014925373134331</v>
      </c>
      <c r="I29" s="4">
        <v>35</v>
      </c>
      <c r="J29" s="8">
        <f t="shared" si="3"/>
        <v>0.7</v>
      </c>
      <c r="K29" s="4">
        <v>74.069999999999993</v>
      </c>
      <c r="L29" s="9">
        <v>0.75</v>
      </c>
    </row>
    <row r="30" spans="1:13" x14ac:dyDescent="0.25">
      <c r="A30" s="3">
        <v>37200682</v>
      </c>
      <c r="B30" s="3" t="s">
        <v>25</v>
      </c>
      <c r="C30" s="4">
        <v>16</v>
      </c>
      <c r="D30" s="8">
        <f t="shared" si="0"/>
        <v>0.53333333333333333</v>
      </c>
      <c r="E30" s="4">
        <v>18</v>
      </c>
      <c r="F30" s="8">
        <f t="shared" si="1"/>
        <v>0.6</v>
      </c>
      <c r="G30" s="4">
        <v>65</v>
      </c>
      <c r="H30" s="8">
        <f t="shared" si="2"/>
        <v>0.97014925373134331</v>
      </c>
      <c r="I30" s="4">
        <v>22</v>
      </c>
      <c r="J30" s="8">
        <f t="shared" si="3"/>
        <v>0.44</v>
      </c>
      <c r="K30" s="4">
        <v>59.67</v>
      </c>
      <c r="L30" s="8">
        <f t="shared" si="4"/>
        <v>0.59669651741293539</v>
      </c>
    </row>
    <row r="31" spans="1:13" x14ac:dyDescent="0.25">
      <c r="A31" s="3">
        <v>13092227</v>
      </c>
      <c r="B31" s="3" t="s">
        <v>26</v>
      </c>
      <c r="C31" s="4">
        <v>22</v>
      </c>
      <c r="D31" s="8">
        <f t="shared" si="0"/>
        <v>0.73333333333333328</v>
      </c>
      <c r="E31" s="4">
        <v>28</v>
      </c>
      <c r="F31" s="8">
        <f t="shared" si="1"/>
        <v>0.93333333333333335</v>
      </c>
      <c r="G31" s="4">
        <v>59</v>
      </c>
      <c r="H31" s="8">
        <f t="shared" si="2"/>
        <v>0.88059701492537312</v>
      </c>
      <c r="I31" s="4">
        <v>34</v>
      </c>
      <c r="J31" s="8">
        <f t="shared" si="3"/>
        <v>0.68</v>
      </c>
      <c r="K31" s="4">
        <v>78.150000000000006</v>
      </c>
      <c r="L31" s="8">
        <f t="shared" si="4"/>
        <v>0.78145273631840806</v>
      </c>
    </row>
    <row r="32" spans="1:13" x14ac:dyDescent="0.25">
      <c r="A32" s="3">
        <v>34509380</v>
      </c>
      <c r="B32" s="3" t="s">
        <v>27</v>
      </c>
      <c r="C32" s="4">
        <v>26</v>
      </c>
      <c r="D32" s="8">
        <f t="shared" si="0"/>
        <v>0.8666666666666667</v>
      </c>
      <c r="E32" s="4">
        <v>30</v>
      </c>
      <c r="F32" s="8">
        <f t="shared" si="1"/>
        <v>1</v>
      </c>
      <c r="G32" s="4">
        <v>65</v>
      </c>
      <c r="H32" s="8">
        <f t="shared" si="2"/>
        <v>0.97014925373134331</v>
      </c>
      <c r="I32" s="4">
        <v>31</v>
      </c>
      <c r="J32" s="8">
        <f t="shared" si="3"/>
        <v>0.62</v>
      </c>
      <c r="K32" s="4">
        <v>81.540000000000006</v>
      </c>
      <c r="L32" s="8">
        <f t="shared" si="4"/>
        <v>0.81536318407960207</v>
      </c>
    </row>
    <row r="33" spans="1:12" x14ac:dyDescent="0.25">
      <c r="A33" s="3">
        <v>24574708</v>
      </c>
      <c r="B33" s="3" t="s">
        <v>28</v>
      </c>
      <c r="C33" s="4">
        <v>18</v>
      </c>
      <c r="D33" s="8">
        <f t="shared" si="0"/>
        <v>0.6</v>
      </c>
      <c r="E33" s="4">
        <v>28</v>
      </c>
      <c r="F33" s="8">
        <f t="shared" si="1"/>
        <v>0.93333333333333335</v>
      </c>
      <c r="G33" s="4">
        <v>65</v>
      </c>
      <c r="H33" s="8">
        <f t="shared" si="2"/>
        <v>0.97014925373134331</v>
      </c>
      <c r="I33" s="4">
        <v>20</v>
      </c>
      <c r="J33" s="8">
        <f t="shared" si="3"/>
        <v>0.4</v>
      </c>
      <c r="K33" s="4">
        <v>66.069999999999993</v>
      </c>
      <c r="L33" s="8">
        <f t="shared" si="4"/>
        <v>0.66069651741293534</v>
      </c>
    </row>
    <row r="34" spans="1:12" x14ac:dyDescent="0.25">
      <c r="A34" s="3">
        <v>28150945</v>
      </c>
      <c r="B34" s="3" t="s">
        <v>29</v>
      </c>
      <c r="C34" s="4">
        <v>22</v>
      </c>
      <c r="D34" s="8">
        <f t="shared" si="0"/>
        <v>0.73333333333333328</v>
      </c>
      <c r="E34" s="4">
        <v>24</v>
      </c>
      <c r="F34" s="8">
        <f t="shared" si="1"/>
        <v>0.8</v>
      </c>
      <c r="G34" s="4">
        <v>59</v>
      </c>
      <c r="H34" s="8">
        <f t="shared" si="2"/>
        <v>0.88059701492537312</v>
      </c>
      <c r="I34" s="4">
        <v>42</v>
      </c>
      <c r="J34" s="8">
        <f t="shared" si="3"/>
        <v>0.84</v>
      </c>
      <c r="K34" s="4">
        <v>81.88</v>
      </c>
      <c r="L34" s="8">
        <f t="shared" si="4"/>
        <v>0.81878606965174128</v>
      </c>
    </row>
    <row r="35" spans="1:12" x14ac:dyDescent="0.25">
      <c r="A35" s="3">
        <v>23243112</v>
      </c>
      <c r="B35" s="3" t="s">
        <v>30</v>
      </c>
      <c r="C35" s="4">
        <v>18</v>
      </c>
      <c r="D35" s="8">
        <f t="shared" si="0"/>
        <v>0.6</v>
      </c>
      <c r="E35" s="4">
        <v>30</v>
      </c>
      <c r="F35" s="8">
        <f t="shared" si="1"/>
        <v>1</v>
      </c>
      <c r="G35" s="4">
        <v>63</v>
      </c>
      <c r="H35" s="8">
        <f t="shared" si="2"/>
        <v>0.94029850746268662</v>
      </c>
      <c r="I35" s="4">
        <v>44</v>
      </c>
      <c r="J35" s="8">
        <f t="shared" si="3"/>
        <v>0.88</v>
      </c>
      <c r="K35" s="4">
        <v>86.01</v>
      </c>
      <c r="L35" s="8">
        <f t="shared" si="4"/>
        <v>0.8600597014925373</v>
      </c>
    </row>
    <row r="36" spans="1:12" x14ac:dyDescent="0.25">
      <c r="A36" s="3">
        <v>37036823</v>
      </c>
      <c r="B36" s="3" t="s">
        <v>31</v>
      </c>
      <c r="C36" s="4">
        <v>28</v>
      </c>
      <c r="D36" s="8">
        <f t="shared" si="0"/>
        <v>0.93333333333333335</v>
      </c>
      <c r="E36" s="4">
        <v>28</v>
      </c>
      <c r="F36" s="8">
        <f t="shared" si="1"/>
        <v>0.93333333333333335</v>
      </c>
      <c r="G36" s="4">
        <v>53</v>
      </c>
      <c r="H36" s="8">
        <f t="shared" si="2"/>
        <v>0.79104477611940294</v>
      </c>
      <c r="I36" s="4">
        <v>38</v>
      </c>
      <c r="J36" s="8">
        <f t="shared" si="3"/>
        <v>0.76</v>
      </c>
      <c r="K36" s="4">
        <v>83.55</v>
      </c>
      <c r="L36" s="8">
        <f t="shared" si="4"/>
        <v>0.83554228855721402</v>
      </c>
    </row>
    <row r="37" spans="1:12" x14ac:dyDescent="0.25">
      <c r="A37" s="3">
        <v>28330846</v>
      </c>
      <c r="B37" s="3" t="s">
        <v>32</v>
      </c>
      <c r="C37" s="4">
        <v>24</v>
      </c>
      <c r="D37" s="8">
        <f t="shared" si="0"/>
        <v>0.8</v>
      </c>
      <c r="E37" s="4">
        <v>24</v>
      </c>
      <c r="F37" s="8">
        <f t="shared" si="1"/>
        <v>0.8</v>
      </c>
      <c r="G37" s="4">
        <v>51</v>
      </c>
      <c r="H37" s="8">
        <f t="shared" si="2"/>
        <v>0.76119402985074625</v>
      </c>
      <c r="I37" s="4">
        <v>34</v>
      </c>
      <c r="J37" s="8">
        <f t="shared" si="3"/>
        <v>0.68</v>
      </c>
      <c r="K37" s="4">
        <v>74.42</v>
      </c>
      <c r="L37" s="9">
        <v>0.75</v>
      </c>
    </row>
    <row r="38" spans="1:12" x14ac:dyDescent="0.25">
      <c r="A38" s="3">
        <v>32510195</v>
      </c>
      <c r="B38" s="3" t="s">
        <v>33</v>
      </c>
      <c r="C38" s="4">
        <v>22</v>
      </c>
      <c r="D38" s="8">
        <f t="shared" si="0"/>
        <v>0.73333333333333328</v>
      </c>
      <c r="E38" s="4">
        <v>28</v>
      </c>
      <c r="F38" s="8">
        <f t="shared" si="1"/>
        <v>0.93333333333333335</v>
      </c>
      <c r="G38" s="4">
        <v>63</v>
      </c>
      <c r="H38" s="8">
        <f t="shared" si="2"/>
        <v>0.94029850746268662</v>
      </c>
      <c r="I38" s="4">
        <v>38</v>
      </c>
      <c r="J38" s="8">
        <f t="shared" si="3"/>
        <v>0.76</v>
      </c>
      <c r="K38" s="4">
        <v>82.54</v>
      </c>
      <c r="L38" s="8">
        <f t="shared" si="4"/>
        <v>0.82539303482587079</v>
      </c>
    </row>
    <row r="39" spans="1:12" x14ac:dyDescent="0.25">
      <c r="A39" s="3">
        <v>12005231</v>
      </c>
      <c r="B39" s="3" t="s">
        <v>34</v>
      </c>
      <c r="C39" s="4">
        <v>0</v>
      </c>
      <c r="D39" s="8">
        <f t="shared" si="0"/>
        <v>0</v>
      </c>
      <c r="E39" s="4">
        <v>0</v>
      </c>
      <c r="F39" s="8">
        <f t="shared" si="1"/>
        <v>0</v>
      </c>
      <c r="G39" s="4">
        <v>0</v>
      </c>
      <c r="H39" s="8">
        <f t="shared" si="2"/>
        <v>0</v>
      </c>
      <c r="I39" s="4">
        <v>0</v>
      </c>
      <c r="J39" s="8">
        <f t="shared" si="3"/>
        <v>0</v>
      </c>
      <c r="K39" s="4">
        <v>0</v>
      </c>
      <c r="L39" s="8">
        <f t="shared" si="4"/>
        <v>0</v>
      </c>
    </row>
    <row r="40" spans="1:12" x14ac:dyDescent="0.25">
      <c r="A40" s="3">
        <v>26027674</v>
      </c>
      <c r="B40" s="3" t="s">
        <v>35</v>
      </c>
      <c r="C40" s="4">
        <v>24</v>
      </c>
      <c r="D40" s="8">
        <f t="shared" si="0"/>
        <v>0.8</v>
      </c>
      <c r="E40" s="4">
        <v>28</v>
      </c>
      <c r="F40" s="8">
        <f t="shared" si="1"/>
        <v>0.93333333333333335</v>
      </c>
      <c r="G40" s="4">
        <v>61</v>
      </c>
      <c r="H40" s="8">
        <f t="shared" si="2"/>
        <v>0.91044776119402981</v>
      </c>
      <c r="I40" s="4">
        <v>38</v>
      </c>
      <c r="J40" s="8">
        <f t="shared" si="3"/>
        <v>0.76</v>
      </c>
      <c r="K40" s="4">
        <v>83.28</v>
      </c>
      <c r="L40" s="8">
        <f t="shared" si="4"/>
        <v>0.83275621890547269</v>
      </c>
    </row>
    <row r="41" spans="1:12" x14ac:dyDescent="0.25">
      <c r="A41" s="3">
        <v>27884473</v>
      </c>
      <c r="B41" s="3" t="s">
        <v>36</v>
      </c>
      <c r="C41" s="4">
        <v>22</v>
      </c>
      <c r="D41" s="8">
        <f t="shared" si="0"/>
        <v>0.73333333333333328</v>
      </c>
      <c r="E41" s="4">
        <v>12</v>
      </c>
      <c r="F41" s="8">
        <f t="shared" si="1"/>
        <v>0.4</v>
      </c>
      <c r="G41" s="4">
        <v>63</v>
      </c>
      <c r="H41" s="8">
        <f t="shared" si="2"/>
        <v>0.94029850746268662</v>
      </c>
      <c r="I41" s="4">
        <v>34</v>
      </c>
      <c r="J41" s="8">
        <f t="shared" si="3"/>
        <v>0.68</v>
      </c>
      <c r="K41" s="4">
        <v>68.67</v>
      </c>
      <c r="L41" s="8">
        <f t="shared" si="4"/>
        <v>0.68672636815920407</v>
      </c>
    </row>
    <row r="42" spans="1:12" x14ac:dyDescent="0.25">
      <c r="A42" s="3">
        <v>39649113</v>
      </c>
      <c r="B42" s="3" t="s">
        <v>37</v>
      </c>
      <c r="C42" s="4">
        <v>20</v>
      </c>
      <c r="D42" s="8">
        <f t="shared" si="0"/>
        <v>0.66666666666666663</v>
      </c>
      <c r="E42" s="4">
        <v>26</v>
      </c>
      <c r="F42" s="8">
        <f t="shared" si="1"/>
        <v>0.8666666666666667</v>
      </c>
      <c r="G42" s="4">
        <v>59</v>
      </c>
      <c r="H42" s="8">
        <f t="shared" si="2"/>
        <v>0.88059701492537312</v>
      </c>
      <c r="I42" s="4">
        <v>38</v>
      </c>
      <c r="J42" s="8">
        <f t="shared" si="3"/>
        <v>0.76</v>
      </c>
      <c r="K42" s="4">
        <v>78.680000000000007</v>
      </c>
      <c r="L42" s="8">
        <f t="shared" si="4"/>
        <v>0.78678606965174136</v>
      </c>
    </row>
    <row r="43" spans="1:12" x14ac:dyDescent="0.25">
      <c r="A43" s="3">
        <v>25031112</v>
      </c>
      <c r="B43" s="3" t="s">
        <v>38</v>
      </c>
      <c r="C43" s="4">
        <v>16</v>
      </c>
      <c r="D43" s="8">
        <f t="shared" si="0"/>
        <v>0.53333333333333333</v>
      </c>
      <c r="E43" s="4">
        <v>28</v>
      </c>
      <c r="F43" s="8">
        <f t="shared" si="1"/>
        <v>0.93333333333333335</v>
      </c>
      <c r="G43" s="4">
        <v>63</v>
      </c>
      <c r="H43" s="8">
        <f t="shared" si="2"/>
        <v>0.94029850746268662</v>
      </c>
      <c r="I43" s="4">
        <v>30</v>
      </c>
      <c r="J43" s="8">
        <f t="shared" si="3"/>
        <v>0.6</v>
      </c>
      <c r="K43" s="4">
        <v>72.14</v>
      </c>
      <c r="L43" s="8">
        <f t="shared" si="4"/>
        <v>0.72139303482587069</v>
      </c>
    </row>
    <row r="44" spans="1:12" x14ac:dyDescent="0.25">
      <c r="A44" s="3">
        <v>37951572</v>
      </c>
      <c r="B44" s="3" t="s">
        <v>39</v>
      </c>
      <c r="C44" s="4">
        <v>28</v>
      </c>
      <c r="D44" s="8">
        <f t="shared" si="0"/>
        <v>0.93333333333333335</v>
      </c>
      <c r="E44" s="4">
        <v>18</v>
      </c>
      <c r="F44" s="8">
        <f t="shared" si="1"/>
        <v>0.6</v>
      </c>
      <c r="G44" s="4">
        <v>57</v>
      </c>
      <c r="H44" s="8">
        <f t="shared" si="2"/>
        <v>0.85074626865671643</v>
      </c>
      <c r="I44" s="4">
        <v>32</v>
      </c>
      <c r="J44" s="8">
        <f t="shared" si="3"/>
        <v>0.64</v>
      </c>
      <c r="K44" s="4">
        <v>73.28</v>
      </c>
      <c r="L44" s="8">
        <f t="shared" si="4"/>
        <v>0.73281592039800991</v>
      </c>
    </row>
    <row r="45" spans="1:12" x14ac:dyDescent="0.25">
      <c r="A45" s="3">
        <v>12378194</v>
      </c>
      <c r="B45" s="3" t="s">
        <v>40</v>
      </c>
      <c r="C45" s="4">
        <v>26</v>
      </c>
      <c r="D45" s="8">
        <f t="shared" si="0"/>
        <v>0.8666666666666667</v>
      </c>
      <c r="E45" s="4">
        <v>26</v>
      </c>
      <c r="F45" s="8">
        <f t="shared" si="1"/>
        <v>0.8666666666666667</v>
      </c>
      <c r="G45" s="4">
        <v>61</v>
      </c>
      <c r="H45" s="8">
        <f t="shared" si="2"/>
        <v>0.91044776119402981</v>
      </c>
      <c r="I45" s="4">
        <v>44</v>
      </c>
      <c r="J45" s="8">
        <f t="shared" si="3"/>
        <v>0.88</v>
      </c>
      <c r="K45" s="4">
        <v>88.08</v>
      </c>
      <c r="L45" s="8">
        <f t="shared" si="4"/>
        <v>0.88075621890547273</v>
      </c>
    </row>
    <row r="46" spans="1:12" x14ac:dyDescent="0.25">
      <c r="A46" s="3">
        <v>35903635</v>
      </c>
      <c r="B46" s="3" t="s">
        <v>41</v>
      </c>
      <c r="C46" s="4">
        <v>26</v>
      </c>
      <c r="D46" s="8">
        <f t="shared" si="0"/>
        <v>0.8666666666666667</v>
      </c>
      <c r="E46" s="4">
        <v>26</v>
      </c>
      <c r="F46" s="8">
        <f t="shared" si="1"/>
        <v>0.8666666666666667</v>
      </c>
      <c r="G46" s="4">
        <v>63</v>
      </c>
      <c r="H46" s="8">
        <f t="shared" si="2"/>
        <v>0.94029850746268662</v>
      </c>
      <c r="I46" s="4">
        <v>46</v>
      </c>
      <c r="J46" s="8">
        <f t="shared" si="3"/>
        <v>0.92</v>
      </c>
      <c r="K46" s="4">
        <v>90.27</v>
      </c>
      <c r="L46" s="8">
        <f t="shared" si="4"/>
        <v>0.90272636815920415</v>
      </c>
    </row>
    <row r="47" spans="1:12" x14ac:dyDescent="0.25">
      <c r="A47" s="3">
        <v>38513579</v>
      </c>
      <c r="B47" s="3" t="s">
        <v>42</v>
      </c>
      <c r="C47" s="4">
        <v>26</v>
      </c>
      <c r="D47" s="8">
        <f t="shared" si="0"/>
        <v>0.8666666666666667</v>
      </c>
      <c r="E47" s="4">
        <v>28</v>
      </c>
      <c r="F47" s="8">
        <f t="shared" si="1"/>
        <v>0.93333333333333335</v>
      </c>
      <c r="G47" s="4">
        <v>65</v>
      </c>
      <c r="H47" s="8">
        <f t="shared" si="2"/>
        <v>0.97014925373134331</v>
      </c>
      <c r="I47" s="4">
        <v>38</v>
      </c>
      <c r="J47" s="8">
        <f t="shared" si="3"/>
        <v>0.76</v>
      </c>
      <c r="K47" s="4">
        <v>85.8</v>
      </c>
      <c r="L47" s="8">
        <f t="shared" si="4"/>
        <v>0.8580298507462687</v>
      </c>
    </row>
    <row r="48" spans="1:12" x14ac:dyDescent="0.25">
      <c r="A48" s="3">
        <v>38779196</v>
      </c>
      <c r="B48" s="3" t="s">
        <v>43</v>
      </c>
      <c r="C48" s="4">
        <v>14</v>
      </c>
      <c r="D48" s="8">
        <f t="shared" si="0"/>
        <v>0.46666666666666667</v>
      </c>
      <c r="E48" s="4">
        <v>22</v>
      </c>
      <c r="F48" s="8">
        <f t="shared" si="1"/>
        <v>0.73333333333333328</v>
      </c>
      <c r="G48" s="4">
        <v>63</v>
      </c>
      <c r="H48" s="8">
        <f t="shared" si="2"/>
        <v>0.94029850746268662</v>
      </c>
      <c r="I48" s="4">
        <v>30</v>
      </c>
      <c r="J48" s="8">
        <f t="shared" si="3"/>
        <v>0.6</v>
      </c>
      <c r="K48" s="4">
        <v>66.81</v>
      </c>
      <c r="L48" s="8">
        <f t="shared" si="4"/>
        <v>0.66805970149253735</v>
      </c>
    </row>
    <row r="49" spans="1:12" x14ac:dyDescent="0.25">
      <c r="A49" s="3">
        <v>40022447</v>
      </c>
      <c r="B49" s="3" t="s">
        <v>44</v>
      </c>
      <c r="C49" s="4">
        <v>8</v>
      </c>
      <c r="D49" s="8">
        <f t="shared" si="0"/>
        <v>0.26666666666666666</v>
      </c>
      <c r="E49" s="4">
        <v>24</v>
      </c>
      <c r="F49" s="8">
        <f t="shared" si="1"/>
        <v>0.8</v>
      </c>
      <c r="G49" s="4">
        <v>59</v>
      </c>
      <c r="H49" s="8">
        <f t="shared" si="2"/>
        <v>0.88059701492537312</v>
      </c>
      <c r="I49" s="4">
        <v>33</v>
      </c>
      <c r="J49" s="8">
        <f t="shared" si="3"/>
        <v>0.66</v>
      </c>
      <c r="K49" s="4">
        <v>65.349999999999994</v>
      </c>
      <c r="L49" s="8">
        <f t="shared" si="4"/>
        <v>0.65345273631840806</v>
      </c>
    </row>
    <row r="50" spans="1:12" x14ac:dyDescent="0.25">
      <c r="A50" s="3">
        <v>40405974</v>
      </c>
      <c r="B50" s="3" t="s">
        <v>45</v>
      </c>
      <c r="C50" s="4">
        <v>26</v>
      </c>
      <c r="D50" s="8">
        <f t="shared" si="0"/>
        <v>0.8666666666666667</v>
      </c>
      <c r="E50" s="4">
        <v>22</v>
      </c>
      <c r="F50" s="8">
        <f t="shared" si="1"/>
        <v>0.73333333333333328</v>
      </c>
      <c r="G50" s="4">
        <v>63</v>
      </c>
      <c r="H50" s="8">
        <f t="shared" si="2"/>
        <v>0.94029850746268662</v>
      </c>
      <c r="I50" s="4">
        <v>40</v>
      </c>
      <c r="J50" s="8">
        <f t="shared" si="3"/>
        <v>0.8</v>
      </c>
      <c r="K50" s="4">
        <v>82.81</v>
      </c>
      <c r="L50" s="8">
        <f t="shared" si="4"/>
        <v>0.82805970149253738</v>
      </c>
    </row>
    <row r="51" spans="1:12" x14ac:dyDescent="0.25">
      <c r="A51" s="3">
        <v>23513810</v>
      </c>
      <c r="B51" s="3" t="s">
        <v>46</v>
      </c>
      <c r="C51" s="4">
        <v>16</v>
      </c>
      <c r="D51" s="8">
        <f t="shared" si="0"/>
        <v>0.53333333333333333</v>
      </c>
      <c r="E51" s="4">
        <v>20</v>
      </c>
      <c r="F51" s="8">
        <f t="shared" si="1"/>
        <v>0.66666666666666663</v>
      </c>
      <c r="G51" s="4">
        <v>63</v>
      </c>
      <c r="H51" s="8">
        <f t="shared" si="2"/>
        <v>0.94029850746268662</v>
      </c>
      <c r="I51" s="4">
        <v>34</v>
      </c>
      <c r="J51" s="8">
        <f t="shared" si="3"/>
        <v>0.68</v>
      </c>
      <c r="K51" s="4">
        <v>70.010000000000005</v>
      </c>
      <c r="L51" s="8">
        <f t="shared" si="4"/>
        <v>0.70005970149253738</v>
      </c>
    </row>
    <row r="52" spans="1:12" x14ac:dyDescent="0.25">
      <c r="A52" s="3">
        <v>31542085</v>
      </c>
      <c r="B52" s="3" t="s">
        <v>47</v>
      </c>
      <c r="C52" s="4">
        <v>12</v>
      </c>
      <c r="D52" s="8">
        <f t="shared" si="0"/>
        <v>0.4</v>
      </c>
      <c r="E52" s="4">
        <v>28</v>
      </c>
      <c r="F52" s="8">
        <f t="shared" si="1"/>
        <v>0.93333333333333335</v>
      </c>
      <c r="G52" s="4">
        <v>47</v>
      </c>
      <c r="H52" s="8">
        <f t="shared" si="2"/>
        <v>0.70149253731343286</v>
      </c>
      <c r="I52" s="4">
        <v>32</v>
      </c>
      <c r="J52" s="8">
        <f t="shared" si="3"/>
        <v>0.64</v>
      </c>
      <c r="K52" s="4">
        <v>66.3</v>
      </c>
      <c r="L52" s="8">
        <f t="shared" si="4"/>
        <v>0.6629651741293533</v>
      </c>
    </row>
    <row r="53" spans="1:12" x14ac:dyDescent="0.25">
      <c r="A53" s="3">
        <v>37207334</v>
      </c>
      <c r="B53" s="3" t="s">
        <v>48</v>
      </c>
      <c r="C53" s="4">
        <v>26</v>
      </c>
      <c r="D53" s="8">
        <f t="shared" si="0"/>
        <v>0.8666666666666667</v>
      </c>
      <c r="E53" s="4">
        <v>30</v>
      </c>
      <c r="F53" s="8">
        <f t="shared" si="1"/>
        <v>1</v>
      </c>
      <c r="G53" s="4">
        <v>59</v>
      </c>
      <c r="H53" s="8">
        <f t="shared" si="2"/>
        <v>0.88059701492537312</v>
      </c>
      <c r="I53" s="4">
        <v>41</v>
      </c>
      <c r="J53" s="8">
        <f t="shared" si="3"/>
        <v>0.82</v>
      </c>
      <c r="K53" s="4">
        <v>87.75</v>
      </c>
      <c r="L53" s="8">
        <f t="shared" si="4"/>
        <v>0.87745273631840792</v>
      </c>
    </row>
    <row r="54" spans="1:12" x14ac:dyDescent="0.25">
      <c r="A54" s="3">
        <v>27288749</v>
      </c>
      <c r="B54" s="3" t="s">
        <v>49</v>
      </c>
      <c r="C54" s="4">
        <v>12</v>
      </c>
      <c r="D54" s="8">
        <f t="shared" si="0"/>
        <v>0.4</v>
      </c>
      <c r="E54" s="4">
        <v>18</v>
      </c>
      <c r="F54" s="8">
        <f t="shared" si="1"/>
        <v>0.6</v>
      </c>
      <c r="G54" s="4">
        <v>61</v>
      </c>
      <c r="H54" s="8">
        <f t="shared" si="2"/>
        <v>0.91044776119402981</v>
      </c>
      <c r="I54" s="4">
        <v>31</v>
      </c>
      <c r="J54" s="8">
        <f t="shared" si="3"/>
        <v>0.62</v>
      </c>
      <c r="K54" s="4">
        <v>63.01</v>
      </c>
      <c r="L54" s="8">
        <f t="shared" si="4"/>
        <v>0.63008955223880592</v>
      </c>
    </row>
    <row r="55" spans="1:12" x14ac:dyDescent="0.25">
      <c r="A55" s="3">
        <v>40267946</v>
      </c>
      <c r="B55" s="3" t="s">
        <v>50</v>
      </c>
      <c r="C55" s="4">
        <v>16</v>
      </c>
      <c r="D55" s="8">
        <f t="shared" si="0"/>
        <v>0.53333333333333333</v>
      </c>
      <c r="E55" s="4">
        <v>0</v>
      </c>
      <c r="F55" s="4"/>
      <c r="G55" s="4">
        <v>0</v>
      </c>
      <c r="H55" s="8">
        <f t="shared" si="2"/>
        <v>0</v>
      </c>
      <c r="I55" s="4">
        <v>0</v>
      </c>
      <c r="J55" s="8">
        <f t="shared" si="3"/>
        <v>0</v>
      </c>
      <c r="K55" s="4">
        <v>10.67</v>
      </c>
      <c r="L55" s="8">
        <f t="shared" si="4"/>
        <v>0.10666666666666667</v>
      </c>
    </row>
    <row r="56" spans="1:12" x14ac:dyDescent="0.25">
      <c r="A56" s="3"/>
      <c r="B56" s="3"/>
      <c r="C56" s="4"/>
      <c r="D56" s="4"/>
      <c r="E56" s="4"/>
      <c r="F56" s="4"/>
      <c r="G56" s="4"/>
      <c r="H56" s="4"/>
      <c r="I56" s="4"/>
      <c r="J56" s="4"/>
      <c r="K56" s="4"/>
      <c r="L56" s="10">
        <f>AVERAGE(L7:L55)</f>
        <v>0.71800121839780695</v>
      </c>
    </row>
  </sheetData>
  <mergeCells count="18">
    <mergeCell ref="F4:F6"/>
    <mergeCell ref="C3:D3"/>
    <mergeCell ref="E3:F3"/>
    <mergeCell ref="A3:A6"/>
    <mergeCell ref="B3:B6"/>
    <mergeCell ref="C4:C6"/>
    <mergeCell ref="D4:D6"/>
    <mergeCell ref="E4:E6"/>
    <mergeCell ref="G3:H3"/>
    <mergeCell ref="I3:J3"/>
    <mergeCell ref="M4:M5"/>
    <mergeCell ref="N4:N5"/>
    <mergeCell ref="G4:G6"/>
    <mergeCell ref="H4:H6"/>
    <mergeCell ref="I4:I6"/>
    <mergeCell ref="J4:J6"/>
    <mergeCell ref="K4:K6"/>
    <mergeCell ref="L4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gradebook_export-6f92858c-8677-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13077376</dc:creator>
  <cp:lastModifiedBy>Review</cp:lastModifiedBy>
  <dcterms:created xsi:type="dcterms:W3CDTF">2021-07-04T10:44:02Z</dcterms:created>
  <dcterms:modified xsi:type="dcterms:W3CDTF">2021-07-07T08:00:48Z</dcterms:modified>
</cp:coreProperties>
</file>