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02"/>
  <workbookPr/>
  <mc:AlternateContent xmlns:mc="http://schemas.openxmlformats.org/markup-compatibility/2006">
    <mc:Choice Requires="x15">
      <x15ac:absPath xmlns:x15ac="http://schemas.microsoft.com/office/spreadsheetml/2010/11/ac" url="C:\Users\20905173\Desktop\Evaluations summary\GOPM 521 EVALUATIONS\"/>
    </mc:Choice>
  </mc:AlternateContent>
  <xr:revisionPtr revIDLastSave="0" documentId="11_F84F14B70187121D1CCE57DB446B05780D0C86B3" xr6:coauthVersionLast="47" xr6:coauthVersionMax="47" xr10:uidLastSave="{00000000-0000-0000-0000-000000000000}"/>
  <bookViews>
    <workbookView xWindow="0" yWindow="0" windowWidth="20496" windowHeight="6936"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1" l="1"/>
  <c r="F5" i="1"/>
  <c r="F6" i="1"/>
  <c r="F7" i="1"/>
  <c r="F8" i="1"/>
  <c r="F9" i="1"/>
  <c r="F10" i="1"/>
  <c r="F11" i="1"/>
  <c r="F12" i="1"/>
  <c r="F13" i="1"/>
  <c r="F14" i="1"/>
  <c r="F15" i="1"/>
  <c r="F16" i="1"/>
  <c r="F17" i="1"/>
  <c r="F18" i="1"/>
  <c r="F19" i="1"/>
  <c r="F20" i="1"/>
  <c r="F21" i="1"/>
  <c r="F22" i="1"/>
  <c r="F3" i="1"/>
  <c r="E4" i="1"/>
  <c r="E5" i="1"/>
  <c r="E6" i="1"/>
  <c r="E7" i="1"/>
  <c r="E8" i="1"/>
  <c r="E9" i="1"/>
  <c r="E10" i="1"/>
  <c r="E11" i="1"/>
  <c r="E12" i="1"/>
  <c r="E13" i="1"/>
  <c r="E14" i="1"/>
  <c r="E15" i="1"/>
  <c r="E16" i="1"/>
  <c r="E17" i="1"/>
  <c r="E18" i="1"/>
  <c r="E19" i="1"/>
  <c r="E20" i="1"/>
  <c r="E21" i="1"/>
  <c r="E22" i="1"/>
  <c r="E3" i="1"/>
  <c r="D4" i="1"/>
  <c r="D5" i="1"/>
  <c r="D6" i="1"/>
  <c r="D7" i="1"/>
  <c r="D8" i="1"/>
  <c r="D9" i="1"/>
  <c r="D10" i="1"/>
  <c r="D11" i="1"/>
  <c r="D12" i="1"/>
  <c r="D13" i="1"/>
  <c r="D14" i="1"/>
  <c r="D15" i="1"/>
  <c r="D16" i="1"/>
  <c r="D17" i="1"/>
  <c r="D18" i="1"/>
  <c r="D19" i="1"/>
  <c r="D20" i="1"/>
  <c r="D21" i="1"/>
  <c r="D22" i="1"/>
  <c r="D3" i="1"/>
  <c r="C4" i="1"/>
  <c r="C5" i="1"/>
  <c r="C6" i="1"/>
  <c r="C7" i="1"/>
  <c r="C8" i="1"/>
  <c r="C9" i="1"/>
  <c r="C10" i="1"/>
  <c r="C11" i="1"/>
  <c r="C12" i="1"/>
  <c r="C13" i="1"/>
  <c r="C14" i="1"/>
  <c r="C15" i="1"/>
  <c r="C16" i="1"/>
  <c r="C17" i="1"/>
  <c r="C18" i="1"/>
  <c r="C19" i="1"/>
  <c r="C20" i="1"/>
  <c r="C21" i="1"/>
  <c r="C22" i="1"/>
  <c r="C3" i="1"/>
  <c r="C2" i="1" s="1"/>
  <c r="B4" i="1"/>
  <c r="B5" i="1"/>
  <c r="B6" i="1"/>
  <c r="B7" i="1"/>
  <c r="B8" i="1"/>
  <c r="B9" i="1"/>
  <c r="B10" i="1"/>
  <c r="B11" i="1"/>
  <c r="B12" i="1"/>
  <c r="B13" i="1"/>
  <c r="B14" i="1"/>
  <c r="B15" i="1"/>
  <c r="B16" i="1"/>
  <c r="B17" i="1"/>
  <c r="B18" i="1"/>
  <c r="B19" i="1"/>
  <c r="B20" i="1"/>
  <c r="B21" i="1"/>
  <c r="B22" i="1"/>
  <c r="B3" i="1"/>
  <c r="B2" i="1" s="1"/>
  <c r="J3" i="1" l="1"/>
  <c r="I3" i="1"/>
  <c r="H3" i="1"/>
  <c r="G3" i="1"/>
  <c r="J22" i="1"/>
  <c r="I22" i="1"/>
  <c r="H22" i="1"/>
  <c r="G22" i="1"/>
  <c r="J21" i="1"/>
  <c r="I21" i="1"/>
  <c r="H21" i="1"/>
  <c r="G21" i="1"/>
  <c r="J20" i="1"/>
  <c r="I20" i="1"/>
  <c r="H20" i="1"/>
  <c r="G20" i="1"/>
  <c r="J19" i="1"/>
  <c r="I19" i="1"/>
  <c r="H19" i="1"/>
  <c r="G19" i="1"/>
  <c r="J18" i="1"/>
  <c r="I18" i="1"/>
  <c r="H18" i="1"/>
  <c r="G18" i="1"/>
  <c r="J17" i="1"/>
  <c r="I17" i="1"/>
  <c r="H17" i="1"/>
  <c r="G17" i="1"/>
  <c r="J16" i="1"/>
  <c r="I16" i="1"/>
  <c r="H16" i="1"/>
  <c r="G16" i="1"/>
  <c r="J15" i="1"/>
  <c r="I15" i="1"/>
  <c r="H15" i="1"/>
  <c r="G15" i="1"/>
  <c r="J14" i="1"/>
  <c r="I14" i="1"/>
  <c r="H14" i="1"/>
  <c r="G14" i="1"/>
  <c r="J13" i="1"/>
  <c r="I13" i="1"/>
  <c r="H13" i="1"/>
  <c r="G13" i="1"/>
  <c r="J12" i="1"/>
  <c r="I12" i="1"/>
  <c r="H12" i="1"/>
  <c r="G12" i="1"/>
  <c r="J11" i="1"/>
  <c r="I11" i="1"/>
  <c r="H11" i="1"/>
  <c r="G11" i="1"/>
  <c r="J10" i="1"/>
  <c r="I10" i="1"/>
  <c r="H10" i="1"/>
  <c r="G10" i="1"/>
  <c r="J9" i="1"/>
  <c r="I9" i="1"/>
  <c r="H9" i="1"/>
  <c r="G9" i="1"/>
  <c r="J8" i="1"/>
  <c r="I8" i="1"/>
  <c r="H8" i="1"/>
  <c r="G8" i="1"/>
  <c r="J7" i="1"/>
  <c r="I7" i="1"/>
  <c r="H7" i="1"/>
  <c r="G7" i="1"/>
  <c r="J6" i="1"/>
  <c r="I6" i="1"/>
  <c r="H6" i="1"/>
  <c r="G6" i="1"/>
  <c r="J5" i="1"/>
  <c r="I5" i="1"/>
  <c r="H5" i="1"/>
  <c r="G5" i="1"/>
  <c r="J4" i="1"/>
  <c r="I4" i="1"/>
  <c r="H4" i="1"/>
  <c r="G4" i="1"/>
  <c r="G2" i="1" l="1"/>
  <c r="H2" i="1"/>
  <c r="I2" i="1"/>
  <c r="J2" i="1"/>
</calcChain>
</file>

<file path=xl/sharedStrings.xml><?xml version="1.0" encoding="utf-8"?>
<sst xmlns="http://schemas.openxmlformats.org/spreadsheetml/2006/main" count="101" uniqueCount="99">
  <si>
    <t>GOPM 521 Distance</t>
  </si>
  <si>
    <t>AVERAGE</t>
  </si>
  <si>
    <t>STD DEV</t>
  </si>
  <si>
    <t>N</t>
  </si>
  <si>
    <t>MIN</t>
  </si>
  <si>
    <t>MAX</t>
  </si>
  <si>
    <t>2%</t>
  </si>
  <si>
    <t>3%</t>
  </si>
  <si>
    <t>4%</t>
  </si>
  <si>
    <t>ACTUAL SCORE</t>
  </si>
  <si>
    <t>#</t>
  </si>
  <si>
    <t>1.	Evidence that the lecturer has planned the module with appropriate study outcomes</t>
  </si>
  <si>
    <t>2: Explains the relevance of concepts and theories in an understandable way</t>
  </si>
  <si>
    <t>3:The lecturer is available for consultation/online engagements.</t>
  </si>
  <si>
    <t>4.	The lecturer used eFundi to effectively support my learning experience.</t>
  </si>
  <si>
    <t>5.	The lecturer used a variety of resources (e.g. PowerPoint, textbooks, videos, podcasts) to support my learning</t>
  </si>
  <si>
    <t>6.	The lecturer followed a logical sequence to assist and to guide studes learning activities.</t>
  </si>
  <si>
    <t>7.  The lecturer designed or adjusted the eFundi site to facilitate student navigation.</t>
  </si>
  <si>
    <t>8.	Use effective communication skills to enhance learning and respond to students in a timely fashion.</t>
  </si>
  <si>
    <t>9.	Explains how outcomes will be assessed</t>
  </si>
  <si>
    <t>10.	Based assessments on learning outcomes as stated in the study guide.</t>
  </si>
  <si>
    <t>11.	Assesses assignments and projects fairly and transparently.</t>
  </si>
  <si>
    <t>12.	Gives feedback on PoEâ€™s and assignments within a reasonable time.</t>
  </si>
  <si>
    <t>13.	Presents study material in an organized manner.</t>
  </si>
  <si>
    <t>14.	Clear indication of study outcomes.</t>
  </si>
  <si>
    <t>15.	Provide module credits</t>
  </si>
  <si>
    <t>16.	Content of study guide or lecturer refers to relevant and recent developments in the module field.</t>
  </si>
  <si>
    <t>17.	Prescribes a fair volume of study material</t>
  </si>
  <si>
    <t>18.	Foster higher level thinking skills.</t>
  </si>
  <si>
    <t>19.	Explains the relationship between theory and practice.</t>
  </si>
  <si>
    <t>20.	Explains the relationship between study units, study outcomes and program outcomes</t>
  </si>
  <si>
    <t>COMMENTS</t>
  </si>
  <si>
    <t>What do you like about the teaching and learning experience in this module?</t>
  </si>
  <si>
    <t>What suggestions do you have to improve the teaching and learning experience of this module?</t>
  </si>
  <si>
    <t>Practical and easy to understand.</t>
  </si>
  <si>
    <t>I think that this module has been presented in an excellent manner.</t>
  </si>
  <si>
    <t xml:space="preserve">The structure of the module is very well defined. </t>
  </si>
  <si>
    <t xml:space="preserve">More clear assignments instructions. </t>
  </si>
  <si>
    <t xml:space="preserve">Dr Jordan presentations were my highlights. He summarizes the chapter very well throughout his presentation and focused on the learning outcomes. The subject itself gives you great insight on operation management perspectives in different industries. </t>
  </si>
  <si>
    <t>Assignment should be more focused on the application of theories such as consulting solving problem by applying operation management principle instead of  evaluation such as MCQ.</t>
  </si>
  <si>
    <t>It was made practical and enhances problem solving skills.</t>
  </si>
  <si>
    <t>The lecturer supplies all the necessary learning tools and his recordings are audible and understandable</t>
  </si>
  <si>
    <t>I enjoyed how the whole course was structured. From the VOPPs to the MCQs to test knowledge and more especially how the POE exam was split into smaller manageable chunks.</t>
  </si>
  <si>
    <t>Attention to detail when creating MCQs and assessments as there where a few errors that kept on popping up with different assessments and MCQs</t>
  </si>
  <si>
    <t>I cannot fault the lecturer on anything. Thoroughly enjoyed the way she presented the model. Always knew what was going on and what was expected of me.</t>
  </si>
  <si>
    <t>Valuable knowledge gained in General -</t>
  </si>
  <si>
    <t>The different ways in which it was presented.</t>
  </si>
  <si>
    <t>Subject was good, content informative and enough time given to complete assignment</t>
  </si>
  <si>
    <t xml:space="preserve">Interesting study units </t>
  </si>
  <si>
    <t>Feedback on assignments</t>
  </si>
  <si>
    <t>The practical work in regards to the POE and assignments</t>
  </si>
  <si>
    <t>The explanations with relevant examples, which breaks the theory down into understandable parts.  The recordings is not difficult to understand and gives proper information without being too long.  The POE with the Podcast looked so daunting, but Dr Nelda Mouton recorded an example podcast so that we can know exactly what it should be like.</t>
  </si>
  <si>
    <t>Maybe just with the Group Assignment if we could have a Q &amp; A session via Zoom</t>
  </si>
  <si>
    <t xml:space="preserve">The practicality and the interaction with other classmates </t>
  </si>
  <si>
    <t>We had to improvise how to work with people who were not in our vicinity. Very appropriate during this pandemic. I have learnt a lot about how businesses operate and the success of a business doesn’t only depend on capital but on the way the business is operated and how the leader of the operation think and apply their knowledge in order to make a success of the business.</t>
  </si>
  <si>
    <t>This module was interesting. The lecturer kept us engaged through the semester. Well done.</t>
  </si>
  <si>
    <t xml:space="preserve">I enjoyed the distribution of assignments. Very manageable </t>
  </si>
  <si>
    <t>The Lecture is giving his experience from previous mistakes learners are making on the module, constant feed-back on efundi  about the coming class for us as distance learners because sometime you’re not catching up with the upcoming classes due to work commitment</t>
  </si>
  <si>
    <t xml:space="preserve">It has been a new experience to study this way and I think the Lecture did very well to facilitate this module. As with technology there’s always room for improvement </t>
  </si>
  <si>
    <t>The way the module is designed makes it easy to keep up with the work load.</t>
  </si>
  <si>
    <t>I have learnt a lot of new and interesting things about the field of operations management. The module has been very interesting.</t>
  </si>
  <si>
    <t>Lecturer wasn’t dull or boring, but quipped some jokes there and there but still remained in topic.</t>
  </si>
  <si>
    <t>Lack of communication from the lecturer</t>
  </si>
  <si>
    <t xml:space="preserve">Lecturer provided modern day examples and practical scenarios to help us understand better and apply the theory </t>
  </si>
  <si>
    <t>The lecture must be available to assist students telephonically</t>
  </si>
  <si>
    <t>The Lecturer has an intense knowledge about the module and gives tests/assignments that challenges our thinking ability and knowledge.</t>
  </si>
  <si>
    <t>My advice would be to start lessons/modules much earlier in second semester to ease the pressure on students and allow them to equally plan for their modules well-ahead of time.</t>
  </si>
  <si>
    <t>The range of course topics. It seemed to cover all the fundamentals of Operations management. I liked the combination of flexibility and relatively fixed schedule for handing in assignments - this helped keep me up to pace while still being able to manage busy periods with work. I also liked that it was online and so it was possible to do the course from wherever.</t>
  </si>
  <si>
    <t>The lecturer takes too long to mark and return some assignments</t>
  </si>
  <si>
    <t>Lessons recordings made it much easier for me to understand the module. Assignments and tests also contributed to my learning experience as they enhanced my technical and critical thinking. In addition, the assignments were in line with the recent developments in the country</t>
  </si>
  <si>
    <t xml:space="preserve">I understand Covid-19 has had a negative impact on the operations of businesses. In future the NWU must consider starting the semester as early as July, given that module has many chapters that needs to be covered and completed. As currently we have a group work that needs to be completed by 15 November 2020 which is the day before our examination according to the examination schedule that was shared. This then means the examination will be pushed back. Group allocations should also be done early in the semester to avoid confusions. </t>
  </si>
  <si>
    <t>It provides hands on type of questions that are readily prepares us for work environment and leadership roles</t>
  </si>
  <si>
    <t>Proof reading the questions before posting, we spent time in doing the PoE on Inventory Analysis after it the question was changed.</t>
  </si>
  <si>
    <t>I am quite happy with how the lecturer addresses this module</t>
  </si>
  <si>
    <t>Nothing much I would like to advise the lecturer to keep on marking understanding and application as she always does. This motivates us as students to learn and understand</t>
  </si>
  <si>
    <t>Its practical to the current environment of adapting to life with COVID 19</t>
  </si>
  <si>
    <t xml:space="preserve">The learning experience allows students to express different views and ideas on their real experiences where there is actually no right or wrong. I think it’s an acceptable perspective. </t>
  </si>
  <si>
    <t>I like the powerpoint lessons and the polls.  I especially enjoyed the interview assessment where we had to team up in groups of 3 and discuss forecasting.</t>
  </si>
  <si>
    <t>Dr. Nelda and Dr. Jordaan explains every concept very well. Dr Jordaan is also very funny, I really enjoyed his recordings.</t>
  </si>
  <si>
    <t xml:space="preserve">I believe that the module was structured very well considering that we were faced with Covid 19 challenges. </t>
  </si>
  <si>
    <t>I like the continuous evaluation – a test of assignment after each lesson</t>
  </si>
  <si>
    <t>Yes, it helps a lot with preparation for exam.</t>
  </si>
  <si>
    <t>The module structure provides a comprehensive understanding of Operations management, focusing on all the important aspects thereof.</t>
  </si>
  <si>
    <t>The workload and the number of assignments were extremely high compared to other modules. The structure within efundi was also difficult to follow, and constant changes along the way made it difficult to keep track of dates and understand what was going on.</t>
  </si>
  <si>
    <t>I like you to write literature review and giving recommendation</t>
  </si>
  <si>
    <t>Very interesting and the POE assessments was a great way to keep students engaged with the module.</t>
  </si>
  <si>
    <t xml:space="preserve">I registered for this module knowing that there won’t be any contact sessions with lectures, so I was not affected by COVID19 that much however, the pandemic forced everyone to think out of the box knowing that movement is restricted. This module taught me to do research and find information by myself, improved my communication with people I do not know, though it was virtual. </t>
  </si>
  <si>
    <t xml:space="preserve">I think it has prepared me for embracing the fourth industrial revolution and provided the experience on how jobs will be performed in future. </t>
  </si>
  <si>
    <t xml:space="preserve"> The topics covered are current and the module helped me use those topics in my every day decision making exercises</t>
  </si>
  <si>
    <t>I would like the facilitator to improve on the turnaround time for responding to questions posed on efundi by distance students. Can she also add on comments by students ie, showing that they were read and some response is given? It’s understandable that responses cannot be given to each comment, but some comment from the lecture would be appreciated once in a while</t>
  </si>
  <si>
    <t>Operations Management is a daily living practice and the module taught me to work better with people and at work.</t>
  </si>
  <si>
    <t>Information regarding portfolios should be provided in advance and sometimes group activities are challenging since some of the members in a team do not participate or provide information needed or information gathered in at last minute.</t>
  </si>
  <si>
    <t xml:space="preserve">I liked the practical assignment, it tested and helped me to get out of my comfort zone. </t>
  </si>
  <si>
    <t>I think that the students that does the PGDip course over more than 1 year, has difficulty in understanding some of the assignments, some background is missing due to modules not taken in the first year. The lecturers assume all the students have all the modules and know what to do, this can be stressful especially the research components if you don’t have the subject needed to do the assignment.</t>
  </si>
  <si>
    <t>That the POE consist of every lesson and not just assignments. Videos of lessons are good and practical.</t>
  </si>
  <si>
    <t>Make sure assignments are correct before posting it on Efundi. Do not change assignments close to due dates</t>
  </si>
  <si>
    <t xml:space="preserve">The learning outcomes were all met in a easy to understand manor and the lectures are short enough not to get irritating or boring  </t>
  </si>
  <si>
    <t>It is broken down into different parts which makes it easier to understand</t>
  </si>
  <si>
    <t>More Zoom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</si>
</sst>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9C5700"/>
      <name val="Calibri"/>
      <family val="2"/>
      <scheme val="minor"/>
    </font>
    <font>
      <sz val="11"/>
      <color theme="1"/>
      <name val="Arial Narrow"/>
      <family val="2"/>
    </font>
    <font>
      <b/>
      <sz val="11"/>
      <color theme="1"/>
      <name val="Arial Narrow"/>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00CC00"/>
        <bgColor indexed="64"/>
      </patternFill>
    </fill>
    <fill>
      <patternFill patternType="solid">
        <fgColor rgb="FFFFFF00"/>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C00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cellStyleXfs>
  <cellXfs count="31">
    <xf numFmtId="0" fontId="0" fillId="0" borderId="0" xfId="0"/>
    <xf numFmtId="0" fontId="0" fillId="0" borderId="20" xfId="0" applyFont="1" applyBorder="1"/>
    <xf numFmtId="0" fontId="0" fillId="0" borderId="16" xfId="0" applyFont="1" applyBorder="1"/>
    <xf numFmtId="164" fontId="19" fillId="33" borderId="16" xfId="0" applyNumberFormat="1" applyFont="1" applyFill="1" applyBorder="1" applyAlignment="1">
      <alignment horizontal="center"/>
    </xf>
    <xf numFmtId="164" fontId="19" fillId="33" borderId="13" xfId="0" applyNumberFormat="1" applyFont="1" applyFill="1" applyBorder="1" applyAlignment="1">
      <alignment horizontal="center"/>
    </xf>
    <xf numFmtId="0" fontId="19" fillId="33" borderId="13" xfId="0" applyFont="1" applyFill="1" applyBorder="1" applyAlignment="1">
      <alignment horizontal="center"/>
    </xf>
    <xf numFmtId="9" fontId="19" fillId="33" borderId="13" xfId="0" applyNumberFormat="1" applyFont="1" applyFill="1" applyBorder="1" applyAlignment="1">
      <alignment horizontal="center"/>
    </xf>
    <xf numFmtId="164" fontId="19" fillId="33" borderId="13" xfId="0" quotePrefix="1" applyNumberFormat="1" applyFont="1" applyFill="1" applyBorder="1" applyAlignment="1">
      <alignment horizontal="center"/>
    </xf>
    <xf numFmtId="1" fontId="19" fillId="33" borderId="13" xfId="0" applyNumberFormat="1" applyFont="1" applyFill="1" applyBorder="1" applyAlignment="1">
      <alignment horizontal="center"/>
    </xf>
    <xf numFmtId="0" fontId="18" fillId="0" borderId="13" xfId="0" applyFont="1" applyBorder="1"/>
    <xf numFmtId="0" fontId="19" fillId="0" borderId="10" xfId="0" applyFont="1" applyBorder="1"/>
    <xf numFmtId="0" fontId="18" fillId="0" borderId="12" xfId="0" applyFont="1" applyBorder="1"/>
    <xf numFmtId="0" fontId="0" fillId="0" borderId="0" xfId="0"/>
    <xf numFmtId="0" fontId="0" fillId="0" borderId="0" xfId="0" applyBorder="1"/>
    <xf numFmtId="0" fontId="19" fillId="0" borderId="0" xfId="0" applyFont="1"/>
    <xf numFmtId="164" fontId="18" fillId="34" borderId="13" xfId="0" applyNumberFormat="1" applyFont="1" applyFill="1" applyBorder="1" applyAlignment="1">
      <alignment horizontal="center"/>
    </xf>
    <xf numFmtId="0" fontId="18" fillId="35" borderId="13" xfId="0" applyFont="1" applyFill="1" applyBorder="1" applyAlignment="1">
      <alignment horizontal="center"/>
    </xf>
    <xf numFmtId="1" fontId="18" fillId="36" borderId="13" xfId="0" applyNumberFormat="1" applyFont="1" applyFill="1" applyBorder="1" applyAlignment="1">
      <alignment horizontal="center"/>
    </xf>
    <xf numFmtId="0" fontId="18" fillId="0" borderId="13" xfId="0" applyFont="1" applyFill="1" applyBorder="1" applyAlignment="1">
      <alignment horizontal="center"/>
    </xf>
    <xf numFmtId="0" fontId="0" fillId="37" borderId="13" xfId="0" applyFill="1" applyBorder="1"/>
    <xf numFmtId="0" fontId="0" fillId="37" borderId="14" xfId="0" applyFill="1" applyBorder="1"/>
    <xf numFmtId="0" fontId="0" fillId="37" borderId="15" xfId="0" applyFill="1" applyBorder="1"/>
    <xf numFmtId="0" fontId="0" fillId="37" borderId="11" xfId="0" applyFill="1" applyBorder="1"/>
    <xf numFmtId="0" fontId="0" fillId="0" borderId="10"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18" fillId="38" borderId="13" xfId="0" applyFont="1" applyFill="1" applyBorder="1" applyAlignment="1">
      <alignment horizontal="center"/>
    </xf>
  </cellXfs>
  <cellStyles count="42">
    <cellStyle name="20% - Accent1" xfId="18" builtinId="30" customBuiltin="1"/>
    <cellStyle name="20% - Accent2" xfId="21" builtinId="34" customBuiltin="1"/>
    <cellStyle name="20% - Accent3" xfId="24" builtinId="38" customBuiltin="1"/>
    <cellStyle name="20% - Accent4" xfId="27" builtinId="42" customBuiltin="1"/>
    <cellStyle name="20% - Accent5" xfId="30" builtinId="46" customBuiltin="1"/>
    <cellStyle name="20% - Accent6" xfId="33" builtinId="50" customBuiltin="1"/>
    <cellStyle name="40% - Accent1" xfId="19" builtinId="31" customBuiltin="1"/>
    <cellStyle name="40% - Accent2" xfId="22" builtinId="35" customBuiltin="1"/>
    <cellStyle name="40% - Accent3" xfId="25" builtinId="39" customBuiltin="1"/>
    <cellStyle name="40% - Accent4" xfId="28" builtinId="43" customBuiltin="1"/>
    <cellStyle name="40% - Accent5" xfId="31" builtinId="47" customBuiltin="1"/>
    <cellStyle name="40% - Accent6" xfId="34" builtinId="51" customBuiltin="1"/>
    <cellStyle name="60% - Accent1 2" xfId="36" xr:uid="{00000000-0005-0000-0000-00000C000000}"/>
    <cellStyle name="60% - Accent2 2" xfId="37" xr:uid="{00000000-0005-0000-0000-00000D000000}"/>
    <cellStyle name="60% - Accent3 2" xfId="38" xr:uid="{00000000-0005-0000-0000-00000E000000}"/>
    <cellStyle name="60% - Accent4 2" xfId="39" xr:uid="{00000000-0005-0000-0000-00000F000000}"/>
    <cellStyle name="60% - Accent5 2" xfId="40" xr:uid="{00000000-0005-0000-0000-000010000000}"/>
    <cellStyle name="60% - Accent6 2" xfId="41" xr:uid="{00000000-0005-0000-0000-000011000000}"/>
    <cellStyle name="Accent1" xfId="17" builtinId="29" customBuiltin="1"/>
    <cellStyle name="Accent2" xfId="20" builtinId="33" customBuiltin="1"/>
    <cellStyle name="Accent3" xfId="23" builtinId="37" customBuiltin="1"/>
    <cellStyle name="Accent4" xfId="26" builtinId="41" customBuiltin="1"/>
    <cellStyle name="Accent5" xfId="29" builtinId="45" customBuiltin="1"/>
    <cellStyle name="Accent6" xfId="32" builtinId="49" customBuiltin="1"/>
    <cellStyle name="Bad" xfId="7" builtinId="27" customBuiltin="1"/>
    <cellStyle name="Calculation" xfId="10" builtinId="22" customBuiltin="1"/>
    <cellStyle name="Check Cell" xfId="12" builtinId="23" customBuiltin="1"/>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8" builtinId="20" customBuiltin="1"/>
    <cellStyle name="Linked Cell" xfId="11" builtinId="24" customBuiltin="1"/>
    <cellStyle name="Neutral 2" xfId="35" xr:uid="{00000000-0005-0000-0000-000023000000}"/>
    <cellStyle name="Normal" xfId="0" builtinId="0"/>
    <cellStyle name="Note" xfId="14" builtinId="10" customBuiltin="1"/>
    <cellStyle name="Output" xfId="9" builtinId="21" customBuiltin="1"/>
    <cellStyle name="Title" xfId="1" builtinId="15" customBuiltin="1"/>
    <cellStyle name="Total" xfId="16" builtinId="25" customBuiltin="1"/>
    <cellStyle name="Warning Text" xfId="1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154"/>
  <sheetViews>
    <sheetView tabSelected="1" topLeftCell="A17" workbookViewId="0">
      <selection activeCell="B62" sqref="B62"/>
    </sheetView>
  </sheetViews>
  <sheetFormatPr defaultRowHeight="14.45"/>
  <cols>
    <col min="1" max="1" width="90.140625" bestFit="1" customWidth="1"/>
    <col min="10" max="10" width="14" customWidth="1"/>
    <col min="11" max="11" width="16.140625" customWidth="1"/>
  </cols>
  <sheetData>
    <row r="1" spans="1:61">
      <c r="A1" s="10" t="s">
        <v>0</v>
      </c>
      <c r="B1" s="4" t="s">
        <v>1</v>
      </c>
      <c r="C1" s="4" t="s">
        <v>2</v>
      </c>
      <c r="D1" s="5" t="s">
        <v>3</v>
      </c>
      <c r="E1" s="5" t="s">
        <v>4</v>
      </c>
      <c r="F1" s="5" t="s">
        <v>5</v>
      </c>
      <c r="G1" s="6">
        <v>0.01</v>
      </c>
      <c r="H1" s="7" t="s">
        <v>6</v>
      </c>
      <c r="I1" s="7" t="s">
        <v>7</v>
      </c>
      <c r="J1" s="7" t="s">
        <v>8</v>
      </c>
      <c r="K1" s="3" t="s">
        <v>9</v>
      </c>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row>
    <row r="2" spans="1:61">
      <c r="A2" s="11"/>
      <c r="B2" s="4">
        <f>AVERAGE(B3:B22)</f>
        <v>3.47156862745098</v>
      </c>
      <c r="C2" s="4">
        <f>_xlfn.STDEV.P(C3:C22)</f>
        <v>5.0539288203139687E-2</v>
      </c>
      <c r="D2" s="5" t="s">
        <v>10</v>
      </c>
      <c r="E2" s="5" t="s">
        <v>10</v>
      </c>
      <c r="F2" s="5" t="s">
        <v>10</v>
      </c>
      <c r="G2" s="8">
        <f>AVERAGE(G3:G22)</f>
        <v>0.58823529411764697</v>
      </c>
      <c r="H2" s="8">
        <f>AVERAGE(H3:H22)</f>
        <v>1.7647058823529409</v>
      </c>
      <c r="I2" s="8">
        <f>AVERAGE(I3:I22)</f>
        <v>47.549019607843135</v>
      </c>
      <c r="J2" s="8">
        <f>AVERAGE(J3:J22)</f>
        <v>50.098039215686278</v>
      </c>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row>
    <row r="3" spans="1:61">
      <c r="A3" s="9" t="s">
        <v>11</v>
      </c>
      <c r="B3" s="15">
        <f>AVERAGE(K3:BI3)</f>
        <v>3.5490196078431371</v>
      </c>
      <c r="C3" s="15">
        <f>_xlfn.STDEV.P(K3:BI3)</f>
        <v>0.53554903073520244</v>
      </c>
      <c r="D3" s="18">
        <f>COUNT(K3:BI3)</f>
        <v>51</v>
      </c>
      <c r="E3" s="30">
        <f>MIN(K3:BI3)</f>
        <v>2</v>
      </c>
      <c r="F3" s="16">
        <f>MAX(K3:BI3)</f>
        <v>4</v>
      </c>
      <c r="G3" s="17">
        <f>COUNTIF($K3:$BI3,1)/$D3*100</f>
        <v>0</v>
      </c>
      <c r="H3" s="17">
        <f>COUNTIF($K3:$BI3,2)/$D3*100</f>
        <v>1.9607843137254901</v>
      </c>
      <c r="I3" s="17">
        <f>COUNTIF($K3:$BI3,3)/$D3*100</f>
        <v>41.17647058823529</v>
      </c>
      <c r="J3" s="17">
        <f>COUNTIF($K3:$BI3,4)/$D3*100</f>
        <v>56.862745098039213</v>
      </c>
      <c r="K3" s="12">
        <v>3</v>
      </c>
      <c r="L3" s="12">
        <v>3</v>
      </c>
      <c r="M3" s="12">
        <v>3</v>
      </c>
      <c r="N3" s="12">
        <v>4</v>
      </c>
      <c r="O3" s="12">
        <v>3</v>
      </c>
      <c r="P3" s="12">
        <v>4</v>
      </c>
      <c r="Q3" s="12">
        <v>4</v>
      </c>
      <c r="R3" s="12">
        <v>4</v>
      </c>
      <c r="S3" s="12">
        <v>4</v>
      </c>
      <c r="T3" s="12">
        <v>4</v>
      </c>
      <c r="U3" s="12">
        <v>3</v>
      </c>
      <c r="V3" s="12">
        <v>3</v>
      </c>
      <c r="W3" s="12">
        <v>4</v>
      </c>
      <c r="X3" s="12">
        <v>3</v>
      </c>
      <c r="Y3" s="12">
        <v>4</v>
      </c>
      <c r="Z3" s="12">
        <v>4</v>
      </c>
      <c r="AA3" s="12">
        <v>3</v>
      </c>
      <c r="AB3" s="12">
        <v>4</v>
      </c>
      <c r="AC3" s="12">
        <v>3</v>
      </c>
      <c r="AD3" s="12">
        <v>4</v>
      </c>
      <c r="AE3" s="12">
        <v>4</v>
      </c>
      <c r="AF3" s="12">
        <v>4</v>
      </c>
      <c r="AG3" s="12">
        <v>3</v>
      </c>
      <c r="AH3" s="12">
        <v>4</v>
      </c>
      <c r="AI3" s="12">
        <v>4</v>
      </c>
      <c r="AJ3" s="12">
        <v>4</v>
      </c>
      <c r="AK3" s="12">
        <v>3</v>
      </c>
      <c r="AL3" s="12">
        <v>4</v>
      </c>
      <c r="AM3" s="12">
        <v>4</v>
      </c>
      <c r="AN3" s="12">
        <v>3</v>
      </c>
      <c r="AO3" s="12">
        <v>3</v>
      </c>
      <c r="AP3" s="12">
        <v>4</v>
      </c>
      <c r="AQ3" s="12">
        <v>3</v>
      </c>
      <c r="AR3" s="12">
        <v>4</v>
      </c>
      <c r="AS3" s="12">
        <v>4</v>
      </c>
      <c r="AT3" s="12">
        <v>4</v>
      </c>
      <c r="AU3" s="12">
        <v>4</v>
      </c>
      <c r="AV3" s="12">
        <v>3</v>
      </c>
      <c r="AW3" s="12">
        <v>4</v>
      </c>
      <c r="AX3" s="12">
        <v>3</v>
      </c>
      <c r="AY3" s="12">
        <v>3</v>
      </c>
      <c r="AZ3" s="12">
        <v>3</v>
      </c>
      <c r="BA3" s="12">
        <v>3</v>
      </c>
      <c r="BB3" s="12">
        <v>3</v>
      </c>
      <c r="BC3" s="12">
        <v>4</v>
      </c>
      <c r="BD3" s="12">
        <v>2</v>
      </c>
      <c r="BE3" s="12">
        <v>4</v>
      </c>
      <c r="BF3" s="12">
        <v>4</v>
      </c>
      <c r="BG3" s="12">
        <v>3</v>
      </c>
      <c r="BH3" s="12">
        <v>4</v>
      </c>
      <c r="BI3" s="12">
        <v>4</v>
      </c>
    </row>
    <row r="4" spans="1:61">
      <c r="A4" s="9" t="s">
        <v>12</v>
      </c>
      <c r="B4" s="15">
        <f t="shared" ref="B4:B22" si="0">AVERAGE(K4:BI4)</f>
        <v>3.5882352941176472</v>
      </c>
      <c r="C4" s="15">
        <f t="shared" ref="C4:C22" si="1">_xlfn.STDEV.P(K4:BI4)</f>
        <v>0.4921529567847503</v>
      </c>
      <c r="D4" s="18">
        <f t="shared" ref="D4:D22" si="2">COUNT(K4:BI4)</f>
        <v>51</v>
      </c>
      <c r="E4" s="30">
        <f t="shared" ref="E4:E22" si="3">MIN(K4:BI4)</f>
        <v>3</v>
      </c>
      <c r="F4" s="16">
        <f t="shared" ref="F4:F22" si="4">MAX(K4:BI4)</f>
        <v>4</v>
      </c>
      <c r="G4" s="17">
        <f t="shared" ref="G4:G22" si="5">COUNTIF($K4:$BI4,1)/$D4*100</f>
        <v>0</v>
      </c>
      <c r="H4" s="17">
        <f t="shared" ref="H4:H22" si="6">COUNTIF($K4:$BI4,2)/$D4*100</f>
        <v>0</v>
      </c>
      <c r="I4" s="17">
        <f t="shared" ref="I4:I22" si="7">COUNTIF($K4:$BI4,3)/$D4*100</f>
        <v>41.17647058823529</v>
      </c>
      <c r="J4" s="17">
        <f t="shared" ref="J4:J22" si="8">COUNTIF($K4:$BI4,4)/$D4*100</f>
        <v>58.82352941176471</v>
      </c>
      <c r="K4" s="12">
        <v>4</v>
      </c>
      <c r="L4" s="12">
        <v>3</v>
      </c>
      <c r="M4" s="12">
        <v>3</v>
      </c>
      <c r="N4" s="12">
        <v>4</v>
      </c>
      <c r="O4" s="12">
        <v>4</v>
      </c>
      <c r="P4" s="12">
        <v>3</v>
      </c>
      <c r="Q4" s="12">
        <v>4</v>
      </c>
      <c r="R4" s="12">
        <v>4</v>
      </c>
      <c r="S4" s="12">
        <v>4</v>
      </c>
      <c r="T4" s="12">
        <v>4</v>
      </c>
      <c r="U4" s="12">
        <v>3</v>
      </c>
      <c r="V4" s="12">
        <v>3</v>
      </c>
      <c r="W4" s="12">
        <v>4</v>
      </c>
      <c r="X4" s="12">
        <v>3</v>
      </c>
      <c r="Y4" s="12">
        <v>4</v>
      </c>
      <c r="Z4" s="12">
        <v>4</v>
      </c>
      <c r="AA4" s="12">
        <v>4</v>
      </c>
      <c r="AB4" s="12">
        <v>4</v>
      </c>
      <c r="AC4" s="12">
        <v>4</v>
      </c>
      <c r="AD4" s="12">
        <v>4</v>
      </c>
      <c r="AE4" s="12">
        <v>4</v>
      </c>
      <c r="AF4" s="12">
        <v>3</v>
      </c>
      <c r="AG4" s="12">
        <v>4</v>
      </c>
      <c r="AH4" s="12">
        <v>4</v>
      </c>
      <c r="AI4" s="12">
        <v>4</v>
      </c>
      <c r="AJ4" s="12">
        <v>4</v>
      </c>
      <c r="AK4" s="12">
        <v>3</v>
      </c>
      <c r="AL4" s="12">
        <v>4</v>
      </c>
      <c r="AM4" s="12">
        <v>4</v>
      </c>
      <c r="AN4" s="12">
        <v>3</v>
      </c>
      <c r="AO4" s="12">
        <v>3</v>
      </c>
      <c r="AP4" s="12">
        <v>4</v>
      </c>
      <c r="AQ4" s="12">
        <v>3</v>
      </c>
      <c r="AR4" s="12">
        <v>3</v>
      </c>
      <c r="AS4" s="12">
        <v>4</v>
      </c>
      <c r="AT4" s="12">
        <v>4</v>
      </c>
      <c r="AU4" s="12">
        <v>4</v>
      </c>
      <c r="AV4" s="12">
        <v>3</v>
      </c>
      <c r="AW4" s="12">
        <v>3</v>
      </c>
      <c r="AX4" s="12">
        <v>4</v>
      </c>
      <c r="AY4" s="12">
        <v>3</v>
      </c>
      <c r="AZ4" s="12">
        <v>3</v>
      </c>
      <c r="BA4" s="12">
        <v>3</v>
      </c>
      <c r="BB4" s="12">
        <v>3</v>
      </c>
      <c r="BC4" s="12">
        <v>4</v>
      </c>
      <c r="BD4" s="12">
        <v>3</v>
      </c>
      <c r="BE4" s="12">
        <v>3</v>
      </c>
      <c r="BF4" s="12">
        <v>4</v>
      </c>
      <c r="BG4" s="12">
        <v>3</v>
      </c>
      <c r="BH4" s="12">
        <v>4</v>
      </c>
      <c r="BI4" s="12">
        <v>4</v>
      </c>
    </row>
    <row r="5" spans="1:61">
      <c r="A5" s="9" t="s">
        <v>13</v>
      </c>
      <c r="B5" s="15">
        <f t="shared" si="0"/>
        <v>3.2352941176470589</v>
      </c>
      <c r="C5" s="15">
        <f t="shared" si="1"/>
        <v>0.61319591259262307</v>
      </c>
      <c r="D5" s="18">
        <f t="shared" si="2"/>
        <v>51</v>
      </c>
      <c r="E5" s="30">
        <f t="shared" si="3"/>
        <v>1</v>
      </c>
      <c r="F5" s="16">
        <f t="shared" si="4"/>
        <v>4</v>
      </c>
      <c r="G5" s="17">
        <f t="shared" si="5"/>
        <v>1.9607843137254901</v>
      </c>
      <c r="H5" s="17">
        <f t="shared" si="6"/>
        <v>3.9215686274509802</v>
      </c>
      <c r="I5" s="17">
        <f t="shared" si="7"/>
        <v>62.745098039215684</v>
      </c>
      <c r="J5" s="17">
        <f t="shared" si="8"/>
        <v>31.372549019607842</v>
      </c>
      <c r="K5" s="12">
        <v>3</v>
      </c>
      <c r="L5" s="12">
        <v>3</v>
      </c>
      <c r="M5" s="12">
        <v>2</v>
      </c>
      <c r="N5" s="12">
        <v>4</v>
      </c>
      <c r="O5" s="12">
        <v>3</v>
      </c>
      <c r="P5" s="12">
        <v>3</v>
      </c>
      <c r="Q5" s="12">
        <v>4</v>
      </c>
      <c r="R5" s="12">
        <v>4</v>
      </c>
      <c r="S5" s="12">
        <v>3</v>
      </c>
      <c r="T5" s="12">
        <v>3</v>
      </c>
      <c r="U5" s="12">
        <v>3</v>
      </c>
      <c r="V5" s="12">
        <v>3</v>
      </c>
      <c r="W5" s="12">
        <v>3</v>
      </c>
      <c r="X5" s="12">
        <v>3</v>
      </c>
      <c r="Y5" s="12">
        <v>3</v>
      </c>
      <c r="Z5" s="12">
        <v>3</v>
      </c>
      <c r="AA5" s="12">
        <v>3</v>
      </c>
      <c r="AB5" s="12">
        <v>3</v>
      </c>
      <c r="AC5" s="12">
        <v>3</v>
      </c>
      <c r="AD5" s="12">
        <v>4</v>
      </c>
      <c r="AE5" s="12">
        <v>4</v>
      </c>
      <c r="AF5" s="12">
        <v>3</v>
      </c>
      <c r="AG5" s="12">
        <v>2</v>
      </c>
      <c r="AH5" s="12">
        <v>4</v>
      </c>
      <c r="AI5" s="12">
        <v>4</v>
      </c>
      <c r="AJ5" s="12">
        <v>3</v>
      </c>
      <c r="AK5" s="12">
        <v>3</v>
      </c>
      <c r="AL5" s="12">
        <v>3</v>
      </c>
      <c r="AM5" s="12">
        <v>3</v>
      </c>
      <c r="AN5" s="12">
        <v>3</v>
      </c>
      <c r="AO5" s="12">
        <v>3</v>
      </c>
      <c r="AP5" s="12">
        <v>3</v>
      </c>
      <c r="AQ5" s="12">
        <v>3</v>
      </c>
      <c r="AR5" s="12">
        <v>3</v>
      </c>
      <c r="AS5" s="12">
        <v>4</v>
      </c>
      <c r="AT5" s="12">
        <v>4</v>
      </c>
      <c r="AU5" s="12">
        <v>4</v>
      </c>
      <c r="AV5" s="12">
        <v>4</v>
      </c>
      <c r="AW5" s="12">
        <v>3</v>
      </c>
      <c r="AX5" s="12">
        <v>4</v>
      </c>
      <c r="AY5" s="12">
        <v>3</v>
      </c>
      <c r="AZ5" s="12">
        <v>3</v>
      </c>
      <c r="BA5" s="12">
        <v>3</v>
      </c>
      <c r="BB5" s="12">
        <v>3</v>
      </c>
      <c r="BC5" s="12">
        <v>4</v>
      </c>
      <c r="BD5" s="12">
        <v>1</v>
      </c>
      <c r="BE5" s="12">
        <v>3</v>
      </c>
      <c r="BF5" s="12">
        <v>4</v>
      </c>
      <c r="BG5" s="12">
        <v>3</v>
      </c>
      <c r="BH5" s="12">
        <v>4</v>
      </c>
      <c r="BI5" s="12">
        <v>4</v>
      </c>
    </row>
    <row r="6" spans="1:61">
      <c r="A6" s="9" t="s">
        <v>14</v>
      </c>
      <c r="B6" s="15">
        <f t="shared" si="0"/>
        <v>3.5098039215686274</v>
      </c>
      <c r="C6" s="15">
        <f t="shared" si="1"/>
        <v>0.60625979740158065</v>
      </c>
      <c r="D6" s="18">
        <f t="shared" si="2"/>
        <v>51</v>
      </c>
      <c r="E6" s="30">
        <f t="shared" si="3"/>
        <v>1</v>
      </c>
      <c r="F6" s="16">
        <f t="shared" si="4"/>
        <v>4</v>
      </c>
      <c r="G6" s="17">
        <f t="shared" si="5"/>
        <v>1.9607843137254901</v>
      </c>
      <c r="H6" s="17">
        <f t="shared" si="6"/>
        <v>0</v>
      </c>
      <c r="I6" s="17">
        <f t="shared" si="7"/>
        <v>43.137254901960787</v>
      </c>
      <c r="J6" s="17">
        <f t="shared" si="8"/>
        <v>54.901960784313729</v>
      </c>
      <c r="K6" s="12">
        <v>3</v>
      </c>
      <c r="L6" s="12">
        <v>3</v>
      </c>
      <c r="M6" s="12">
        <v>3</v>
      </c>
      <c r="N6" s="12">
        <v>4</v>
      </c>
      <c r="O6" s="12">
        <v>3</v>
      </c>
      <c r="P6" s="12">
        <v>4</v>
      </c>
      <c r="Q6" s="12">
        <v>4</v>
      </c>
      <c r="R6" s="12">
        <v>4</v>
      </c>
      <c r="S6" s="12">
        <v>3</v>
      </c>
      <c r="T6" s="12">
        <v>3</v>
      </c>
      <c r="U6" s="12">
        <v>3</v>
      </c>
      <c r="V6" s="12">
        <v>3</v>
      </c>
      <c r="W6" s="12">
        <v>3</v>
      </c>
      <c r="X6" s="12">
        <v>3</v>
      </c>
      <c r="Y6" s="12">
        <v>3</v>
      </c>
      <c r="Z6" s="12">
        <v>4</v>
      </c>
      <c r="AA6" s="12">
        <v>4</v>
      </c>
      <c r="AB6" s="12">
        <v>4</v>
      </c>
      <c r="AC6" s="12">
        <v>4</v>
      </c>
      <c r="AD6" s="12">
        <v>4</v>
      </c>
      <c r="AE6" s="12">
        <v>4</v>
      </c>
      <c r="AF6" s="12">
        <v>4</v>
      </c>
      <c r="AG6" s="12">
        <v>3</v>
      </c>
      <c r="AH6" s="12">
        <v>4</v>
      </c>
      <c r="AI6" s="12">
        <v>4</v>
      </c>
      <c r="AJ6" s="12">
        <v>3</v>
      </c>
      <c r="AK6" s="12">
        <v>3</v>
      </c>
      <c r="AL6" s="12">
        <v>4</v>
      </c>
      <c r="AM6" s="12">
        <v>4</v>
      </c>
      <c r="AN6" s="12">
        <v>3</v>
      </c>
      <c r="AO6" s="12">
        <v>4</v>
      </c>
      <c r="AP6" s="12">
        <v>3</v>
      </c>
      <c r="AQ6" s="12">
        <v>3</v>
      </c>
      <c r="AR6" s="12">
        <v>4</v>
      </c>
      <c r="AS6" s="12">
        <v>4</v>
      </c>
      <c r="AT6" s="12">
        <v>4</v>
      </c>
      <c r="AU6" s="12">
        <v>4</v>
      </c>
      <c r="AV6" s="12">
        <v>4</v>
      </c>
      <c r="AW6" s="12">
        <v>3</v>
      </c>
      <c r="AX6" s="12">
        <v>4</v>
      </c>
      <c r="AY6" s="12">
        <v>3</v>
      </c>
      <c r="AZ6" s="12">
        <v>3</v>
      </c>
      <c r="BA6" s="12">
        <v>3</v>
      </c>
      <c r="BB6" s="12">
        <v>3</v>
      </c>
      <c r="BC6" s="12">
        <v>4</v>
      </c>
      <c r="BD6" s="12">
        <v>1</v>
      </c>
      <c r="BE6" s="12">
        <v>4</v>
      </c>
      <c r="BF6" s="12">
        <v>4</v>
      </c>
      <c r="BG6" s="12">
        <v>4</v>
      </c>
      <c r="BH6" s="12">
        <v>4</v>
      </c>
      <c r="BI6" s="12">
        <v>4</v>
      </c>
    </row>
    <row r="7" spans="1:61">
      <c r="A7" s="9" t="s">
        <v>15</v>
      </c>
      <c r="B7" s="15">
        <f t="shared" si="0"/>
        <v>3.6470588235294117</v>
      </c>
      <c r="C7" s="15">
        <f t="shared" si="1"/>
        <v>0.47788461203740945</v>
      </c>
      <c r="D7" s="18">
        <f t="shared" si="2"/>
        <v>51</v>
      </c>
      <c r="E7" s="30">
        <f t="shared" si="3"/>
        <v>3</v>
      </c>
      <c r="F7" s="16">
        <f t="shared" si="4"/>
        <v>4</v>
      </c>
      <c r="G7" s="17">
        <f t="shared" si="5"/>
        <v>0</v>
      </c>
      <c r="H7" s="17">
        <f t="shared" si="6"/>
        <v>0</v>
      </c>
      <c r="I7" s="17">
        <f t="shared" si="7"/>
        <v>35.294117647058826</v>
      </c>
      <c r="J7" s="17">
        <f t="shared" si="8"/>
        <v>64.705882352941174</v>
      </c>
      <c r="K7" s="12">
        <v>4</v>
      </c>
      <c r="L7" s="12">
        <v>3</v>
      </c>
      <c r="M7" s="12">
        <v>3</v>
      </c>
      <c r="N7" s="12">
        <v>4</v>
      </c>
      <c r="O7" s="12">
        <v>3</v>
      </c>
      <c r="P7" s="12">
        <v>4</v>
      </c>
      <c r="Q7" s="12">
        <v>4</v>
      </c>
      <c r="R7" s="12">
        <v>4</v>
      </c>
      <c r="S7" s="12">
        <v>4</v>
      </c>
      <c r="T7" s="12">
        <v>4</v>
      </c>
      <c r="U7" s="12">
        <v>3</v>
      </c>
      <c r="V7" s="12">
        <v>3</v>
      </c>
      <c r="W7" s="12">
        <v>4</v>
      </c>
      <c r="X7" s="12">
        <v>3</v>
      </c>
      <c r="Y7" s="12">
        <v>4</v>
      </c>
      <c r="Z7" s="12">
        <v>4</v>
      </c>
      <c r="AA7" s="12">
        <v>4</v>
      </c>
      <c r="AB7" s="12">
        <v>4</v>
      </c>
      <c r="AC7" s="12">
        <v>4</v>
      </c>
      <c r="AD7" s="12">
        <v>4</v>
      </c>
      <c r="AE7" s="12">
        <v>4</v>
      </c>
      <c r="AF7" s="12">
        <v>4</v>
      </c>
      <c r="AG7" s="12">
        <v>3</v>
      </c>
      <c r="AH7" s="12">
        <v>4</v>
      </c>
      <c r="AI7" s="12">
        <v>4</v>
      </c>
      <c r="AJ7" s="12">
        <v>4</v>
      </c>
      <c r="AK7" s="12">
        <v>3</v>
      </c>
      <c r="AL7" s="12">
        <v>4</v>
      </c>
      <c r="AM7" s="12">
        <v>4</v>
      </c>
      <c r="AN7" s="12">
        <v>3</v>
      </c>
      <c r="AO7" s="12">
        <v>4</v>
      </c>
      <c r="AP7" s="12">
        <v>4</v>
      </c>
      <c r="AQ7" s="12">
        <v>3</v>
      </c>
      <c r="AR7" s="12">
        <v>4</v>
      </c>
      <c r="AS7" s="12">
        <v>4</v>
      </c>
      <c r="AT7" s="12">
        <v>4</v>
      </c>
      <c r="AU7" s="12">
        <v>4</v>
      </c>
      <c r="AV7" s="12">
        <v>3</v>
      </c>
      <c r="AW7" s="12">
        <v>3</v>
      </c>
      <c r="AX7" s="12">
        <v>4</v>
      </c>
      <c r="AY7" s="12">
        <v>3</v>
      </c>
      <c r="AZ7" s="12">
        <v>3</v>
      </c>
      <c r="BA7" s="12">
        <v>3</v>
      </c>
      <c r="BB7" s="12">
        <v>3</v>
      </c>
      <c r="BC7" s="12">
        <v>4</v>
      </c>
      <c r="BD7" s="12">
        <v>3</v>
      </c>
      <c r="BE7" s="12">
        <v>4</v>
      </c>
      <c r="BF7" s="12">
        <v>4</v>
      </c>
      <c r="BG7" s="12">
        <v>3</v>
      </c>
      <c r="BH7" s="12">
        <v>4</v>
      </c>
      <c r="BI7" s="12">
        <v>4</v>
      </c>
    </row>
    <row r="8" spans="1:61">
      <c r="A8" s="9" t="s">
        <v>16</v>
      </c>
      <c r="B8" s="15">
        <f t="shared" si="0"/>
        <v>3.4509803921568629</v>
      </c>
      <c r="C8" s="15">
        <f t="shared" si="1"/>
        <v>0.53554903073520244</v>
      </c>
      <c r="D8" s="18">
        <f t="shared" si="2"/>
        <v>51</v>
      </c>
      <c r="E8" s="30">
        <f t="shared" si="3"/>
        <v>2</v>
      </c>
      <c r="F8" s="16">
        <f t="shared" si="4"/>
        <v>4</v>
      </c>
      <c r="G8" s="17">
        <f t="shared" si="5"/>
        <v>0</v>
      </c>
      <c r="H8" s="17">
        <f t="shared" si="6"/>
        <v>1.9607843137254901</v>
      </c>
      <c r="I8" s="17">
        <f t="shared" si="7"/>
        <v>50.980392156862742</v>
      </c>
      <c r="J8" s="17">
        <f t="shared" si="8"/>
        <v>47.058823529411761</v>
      </c>
      <c r="K8" s="12">
        <v>3</v>
      </c>
      <c r="L8" s="12">
        <v>3</v>
      </c>
      <c r="M8" s="12">
        <v>3</v>
      </c>
      <c r="N8" s="12">
        <v>4</v>
      </c>
      <c r="O8" s="12">
        <v>3</v>
      </c>
      <c r="P8" s="12">
        <v>3</v>
      </c>
      <c r="Q8" s="12">
        <v>4</v>
      </c>
      <c r="R8" s="12">
        <v>4</v>
      </c>
      <c r="S8" s="12">
        <v>4</v>
      </c>
      <c r="T8" s="12">
        <v>3</v>
      </c>
      <c r="U8" s="12">
        <v>3</v>
      </c>
      <c r="V8" s="12">
        <v>3</v>
      </c>
      <c r="W8" s="12">
        <v>4</v>
      </c>
      <c r="X8" s="12">
        <v>3</v>
      </c>
      <c r="Y8" s="12">
        <v>3</v>
      </c>
      <c r="Z8" s="12">
        <v>4</v>
      </c>
      <c r="AA8" s="12">
        <v>4</v>
      </c>
      <c r="AB8" s="12">
        <v>4</v>
      </c>
      <c r="AC8" s="12">
        <v>3</v>
      </c>
      <c r="AD8" s="12">
        <v>4</v>
      </c>
      <c r="AE8" s="12">
        <v>4</v>
      </c>
      <c r="AF8" s="12">
        <v>4</v>
      </c>
      <c r="AG8" s="12">
        <v>3</v>
      </c>
      <c r="AH8" s="12">
        <v>4</v>
      </c>
      <c r="AI8" s="12">
        <v>4</v>
      </c>
      <c r="AJ8" s="12">
        <v>3</v>
      </c>
      <c r="AK8" s="12">
        <v>3</v>
      </c>
      <c r="AL8" s="12">
        <v>4</v>
      </c>
      <c r="AM8" s="12">
        <v>3</v>
      </c>
      <c r="AN8" s="12">
        <v>3</v>
      </c>
      <c r="AO8" s="12">
        <v>4</v>
      </c>
      <c r="AP8" s="12">
        <v>4</v>
      </c>
      <c r="AQ8" s="12">
        <v>3</v>
      </c>
      <c r="AR8" s="12">
        <v>3</v>
      </c>
      <c r="AS8" s="12">
        <v>4</v>
      </c>
      <c r="AT8" s="12">
        <v>4</v>
      </c>
      <c r="AU8" s="12">
        <v>4</v>
      </c>
      <c r="AV8" s="12">
        <v>3</v>
      </c>
      <c r="AW8" s="12">
        <v>2</v>
      </c>
      <c r="AX8" s="12">
        <v>4</v>
      </c>
      <c r="AY8" s="12">
        <v>3</v>
      </c>
      <c r="AZ8" s="12">
        <v>3</v>
      </c>
      <c r="BA8" s="12">
        <v>3</v>
      </c>
      <c r="BB8" s="12">
        <v>3</v>
      </c>
      <c r="BC8" s="12">
        <v>4</v>
      </c>
      <c r="BD8" s="12">
        <v>3</v>
      </c>
      <c r="BE8" s="12">
        <v>3</v>
      </c>
      <c r="BF8" s="12">
        <v>4</v>
      </c>
      <c r="BG8" s="12">
        <v>3</v>
      </c>
      <c r="BH8" s="12">
        <v>4</v>
      </c>
      <c r="BI8" s="12">
        <v>4</v>
      </c>
    </row>
    <row r="9" spans="1:61">
      <c r="A9" s="9" t="s">
        <v>17</v>
      </c>
      <c r="B9" s="15">
        <f t="shared" si="0"/>
        <v>3.4117647058823528</v>
      </c>
      <c r="C9" s="15">
        <f t="shared" si="1"/>
        <v>0.59988464865797475</v>
      </c>
      <c r="D9" s="18">
        <f t="shared" si="2"/>
        <v>51</v>
      </c>
      <c r="E9" s="30">
        <f t="shared" si="3"/>
        <v>2</v>
      </c>
      <c r="F9" s="16">
        <f t="shared" si="4"/>
        <v>4</v>
      </c>
      <c r="G9" s="17">
        <f t="shared" si="5"/>
        <v>0</v>
      </c>
      <c r="H9" s="17">
        <f t="shared" si="6"/>
        <v>5.8823529411764701</v>
      </c>
      <c r="I9" s="17">
        <f t="shared" si="7"/>
        <v>47.058823529411761</v>
      </c>
      <c r="J9" s="17">
        <f t="shared" si="8"/>
        <v>47.058823529411761</v>
      </c>
      <c r="K9" s="12">
        <v>3</v>
      </c>
      <c r="L9" s="12">
        <v>3</v>
      </c>
      <c r="M9" s="12">
        <v>2</v>
      </c>
      <c r="N9" s="12">
        <v>3</v>
      </c>
      <c r="O9" s="12">
        <v>3</v>
      </c>
      <c r="P9" s="12">
        <v>3</v>
      </c>
      <c r="Q9" s="12">
        <v>4</v>
      </c>
      <c r="R9" s="12">
        <v>4</v>
      </c>
      <c r="S9" s="12">
        <v>4</v>
      </c>
      <c r="T9" s="12">
        <v>4</v>
      </c>
      <c r="U9" s="12">
        <v>3</v>
      </c>
      <c r="V9" s="12">
        <v>3</v>
      </c>
      <c r="W9" s="12">
        <v>4</v>
      </c>
      <c r="X9" s="12">
        <v>3</v>
      </c>
      <c r="Y9" s="12">
        <v>3</v>
      </c>
      <c r="Z9" s="12">
        <v>4</v>
      </c>
      <c r="AA9" s="12">
        <v>4</v>
      </c>
      <c r="AB9" s="12">
        <v>4</v>
      </c>
      <c r="AC9" s="12">
        <v>4</v>
      </c>
      <c r="AD9" s="12">
        <v>4</v>
      </c>
      <c r="AE9" s="12">
        <v>4</v>
      </c>
      <c r="AF9" s="12">
        <v>4</v>
      </c>
      <c r="AG9" s="12">
        <v>3</v>
      </c>
      <c r="AH9" s="12">
        <v>4</v>
      </c>
      <c r="AI9" s="12">
        <v>3</v>
      </c>
      <c r="AJ9" s="12">
        <v>3</v>
      </c>
      <c r="AK9" s="12">
        <v>3</v>
      </c>
      <c r="AL9" s="12">
        <v>4</v>
      </c>
      <c r="AM9" s="12">
        <v>4</v>
      </c>
      <c r="AN9" s="12">
        <v>3</v>
      </c>
      <c r="AO9" s="12">
        <v>4</v>
      </c>
      <c r="AP9" s="12">
        <v>4</v>
      </c>
      <c r="AQ9" s="12">
        <v>3</v>
      </c>
      <c r="AR9" s="12">
        <v>3</v>
      </c>
      <c r="AS9" s="12">
        <v>4</v>
      </c>
      <c r="AT9" s="12">
        <v>4</v>
      </c>
      <c r="AU9" s="12">
        <v>4</v>
      </c>
      <c r="AV9" s="12">
        <v>3</v>
      </c>
      <c r="AW9" s="12">
        <v>2</v>
      </c>
      <c r="AX9" s="12">
        <v>4</v>
      </c>
      <c r="AY9" s="12">
        <v>3</v>
      </c>
      <c r="AZ9" s="12">
        <v>3</v>
      </c>
      <c r="BA9" s="12">
        <v>3</v>
      </c>
      <c r="BB9" s="12">
        <v>3</v>
      </c>
      <c r="BC9" s="12">
        <v>3</v>
      </c>
      <c r="BD9" s="12">
        <v>2</v>
      </c>
      <c r="BE9" s="12">
        <v>3</v>
      </c>
      <c r="BF9" s="12">
        <v>4</v>
      </c>
      <c r="BG9" s="12">
        <v>3</v>
      </c>
      <c r="BH9" s="12">
        <v>4</v>
      </c>
      <c r="BI9" s="12">
        <v>4</v>
      </c>
    </row>
    <row r="10" spans="1:61">
      <c r="A10" s="9" t="s">
        <v>18</v>
      </c>
      <c r="B10" s="15">
        <f t="shared" si="0"/>
        <v>3.4705882352941178</v>
      </c>
      <c r="C10" s="15">
        <f t="shared" si="1"/>
        <v>0.60562530241099999</v>
      </c>
      <c r="D10" s="18">
        <f t="shared" si="2"/>
        <v>51</v>
      </c>
      <c r="E10" s="30">
        <f t="shared" si="3"/>
        <v>1</v>
      </c>
      <c r="F10" s="16">
        <f t="shared" si="4"/>
        <v>4</v>
      </c>
      <c r="G10" s="17">
        <f t="shared" si="5"/>
        <v>1.9607843137254901</v>
      </c>
      <c r="H10" s="17">
        <f t="shared" si="6"/>
        <v>0</v>
      </c>
      <c r="I10" s="17">
        <f t="shared" si="7"/>
        <v>47.058823529411761</v>
      </c>
      <c r="J10" s="17">
        <f t="shared" si="8"/>
        <v>50.980392156862742</v>
      </c>
      <c r="K10" s="12">
        <v>3</v>
      </c>
      <c r="L10" s="12">
        <v>3</v>
      </c>
      <c r="M10" s="12">
        <v>3</v>
      </c>
      <c r="N10" s="12">
        <v>4</v>
      </c>
      <c r="O10" s="12">
        <v>3</v>
      </c>
      <c r="P10" s="12">
        <v>4</v>
      </c>
      <c r="Q10" s="12">
        <v>4</v>
      </c>
      <c r="R10" s="12">
        <v>4</v>
      </c>
      <c r="S10" s="12">
        <v>4</v>
      </c>
      <c r="T10" s="12">
        <v>4</v>
      </c>
      <c r="U10" s="12">
        <v>3</v>
      </c>
      <c r="V10" s="12">
        <v>3</v>
      </c>
      <c r="W10" s="12">
        <v>4</v>
      </c>
      <c r="X10" s="12">
        <v>3</v>
      </c>
      <c r="Y10" s="12">
        <v>3</v>
      </c>
      <c r="Z10" s="12">
        <v>4</v>
      </c>
      <c r="AA10" s="12">
        <v>3</v>
      </c>
      <c r="AB10" s="12">
        <v>4</v>
      </c>
      <c r="AC10" s="12">
        <v>4</v>
      </c>
      <c r="AD10" s="12">
        <v>4</v>
      </c>
      <c r="AE10" s="12">
        <v>4</v>
      </c>
      <c r="AF10" s="12">
        <v>4</v>
      </c>
      <c r="AG10" s="12">
        <v>3</v>
      </c>
      <c r="AH10" s="12">
        <v>4</v>
      </c>
      <c r="AI10" s="12">
        <v>4</v>
      </c>
      <c r="AJ10" s="12">
        <v>3</v>
      </c>
      <c r="AK10" s="12">
        <v>3</v>
      </c>
      <c r="AL10" s="12">
        <v>3</v>
      </c>
      <c r="AM10" s="12">
        <v>4</v>
      </c>
      <c r="AN10" s="12">
        <v>3</v>
      </c>
      <c r="AO10" s="12">
        <v>4</v>
      </c>
      <c r="AP10" s="12">
        <v>4</v>
      </c>
      <c r="AQ10" s="12">
        <v>3</v>
      </c>
      <c r="AR10" s="12">
        <v>3</v>
      </c>
      <c r="AS10" s="12">
        <v>4</v>
      </c>
      <c r="AT10" s="12">
        <v>4</v>
      </c>
      <c r="AU10" s="12">
        <v>4</v>
      </c>
      <c r="AV10" s="12">
        <v>3</v>
      </c>
      <c r="AW10" s="12">
        <v>3</v>
      </c>
      <c r="AX10" s="12">
        <v>4</v>
      </c>
      <c r="AY10" s="12">
        <v>3</v>
      </c>
      <c r="AZ10" s="12">
        <v>3</v>
      </c>
      <c r="BA10" s="12">
        <v>3</v>
      </c>
      <c r="BB10" s="12">
        <v>3</v>
      </c>
      <c r="BC10" s="12">
        <v>3</v>
      </c>
      <c r="BD10" s="12">
        <v>1</v>
      </c>
      <c r="BE10" s="12">
        <v>4</v>
      </c>
      <c r="BF10" s="12">
        <v>4</v>
      </c>
      <c r="BG10" s="12">
        <v>3</v>
      </c>
      <c r="BH10" s="12">
        <v>4</v>
      </c>
      <c r="BI10" s="12">
        <v>4</v>
      </c>
    </row>
    <row r="11" spans="1:61">
      <c r="A11" s="9" t="s">
        <v>19</v>
      </c>
      <c r="B11" s="15">
        <f t="shared" si="0"/>
        <v>3.5490196078431371</v>
      </c>
      <c r="C11" s="15">
        <f t="shared" si="1"/>
        <v>0.49759127609605963</v>
      </c>
      <c r="D11" s="18">
        <f t="shared" si="2"/>
        <v>51</v>
      </c>
      <c r="E11" s="30">
        <f t="shared" si="3"/>
        <v>3</v>
      </c>
      <c r="F11" s="16">
        <f t="shared" si="4"/>
        <v>4</v>
      </c>
      <c r="G11" s="17">
        <f t="shared" si="5"/>
        <v>0</v>
      </c>
      <c r="H11" s="17">
        <f t="shared" si="6"/>
        <v>0</v>
      </c>
      <c r="I11" s="17">
        <f t="shared" si="7"/>
        <v>45.098039215686278</v>
      </c>
      <c r="J11" s="17">
        <f t="shared" si="8"/>
        <v>54.901960784313729</v>
      </c>
      <c r="K11" s="12">
        <v>3</v>
      </c>
      <c r="L11" s="12">
        <v>3</v>
      </c>
      <c r="M11" s="12">
        <v>3</v>
      </c>
      <c r="N11" s="12">
        <v>3</v>
      </c>
      <c r="O11" s="12">
        <v>3</v>
      </c>
      <c r="P11" s="12">
        <v>3</v>
      </c>
      <c r="Q11" s="12">
        <v>4</v>
      </c>
      <c r="R11" s="12">
        <v>4</v>
      </c>
      <c r="S11" s="12">
        <v>4</v>
      </c>
      <c r="T11" s="12">
        <v>3</v>
      </c>
      <c r="U11" s="12">
        <v>3</v>
      </c>
      <c r="V11" s="12">
        <v>3</v>
      </c>
      <c r="W11" s="12">
        <v>4</v>
      </c>
      <c r="X11" s="12">
        <v>3</v>
      </c>
      <c r="Y11" s="12">
        <v>4</v>
      </c>
      <c r="Z11" s="12">
        <v>3</v>
      </c>
      <c r="AA11" s="12">
        <v>4</v>
      </c>
      <c r="AB11" s="12">
        <v>4</v>
      </c>
      <c r="AC11" s="12">
        <v>4</v>
      </c>
      <c r="AD11" s="12">
        <v>4</v>
      </c>
      <c r="AE11" s="12">
        <v>4</v>
      </c>
      <c r="AF11" s="12">
        <v>4</v>
      </c>
      <c r="AG11" s="12">
        <v>4</v>
      </c>
      <c r="AH11" s="12">
        <v>4</v>
      </c>
      <c r="AI11" s="12">
        <v>4</v>
      </c>
      <c r="AJ11" s="12">
        <v>4</v>
      </c>
      <c r="AK11" s="12">
        <v>3</v>
      </c>
      <c r="AL11" s="12">
        <v>4</v>
      </c>
      <c r="AM11" s="12">
        <v>3</v>
      </c>
      <c r="AN11" s="12">
        <v>3</v>
      </c>
      <c r="AO11" s="12">
        <v>4</v>
      </c>
      <c r="AP11" s="12">
        <v>4</v>
      </c>
      <c r="AQ11" s="12">
        <v>3</v>
      </c>
      <c r="AR11" s="12">
        <v>3</v>
      </c>
      <c r="AS11" s="12">
        <v>4</v>
      </c>
      <c r="AT11" s="12">
        <v>4</v>
      </c>
      <c r="AU11" s="12">
        <v>4</v>
      </c>
      <c r="AV11" s="12">
        <v>4</v>
      </c>
      <c r="AW11" s="12">
        <v>3</v>
      </c>
      <c r="AX11" s="12">
        <v>4</v>
      </c>
      <c r="AY11" s="12">
        <v>3</v>
      </c>
      <c r="AZ11" s="12">
        <v>3</v>
      </c>
      <c r="BA11" s="12">
        <v>3</v>
      </c>
      <c r="BB11" s="12">
        <v>3</v>
      </c>
      <c r="BC11" s="12">
        <v>4</v>
      </c>
      <c r="BD11" s="12">
        <v>3</v>
      </c>
      <c r="BE11" s="12">
        <v>3</v>
      </c>
      <c r="BF11" s="12">
        <v>4</v>
      </c>
      <c r="BG11" s="12">
        <v>4</v>
      </c>
      <c r="BH11" s="12">
        <v>4</v>
      </c>
      <c r="BI11" s="12">
        <v>4</v>
      </c>
    </row>
    <row r="12" spans="1:61">
      <c r="A12" s="9" t="s">
        <v>20</v>
      </c>
      <c r="B12" s="15">
        <f t="shared" si="0"/>
        <v>3.5686274509803924</v>
      </c>
      <c r="C12" s="15">
        <f t="shared" si="1"/>
        <v>0.49526788001235639</v>
      </c>
      <c r="D12" s="18">
        <f t="shared" si="2"/>
        <v>51</v>
      </c>
      <c r="E12" s="30">
        <f t="shared" si="3"/>
        <v>3</v>
      </c>
      <c r="F12" s="16">
        <f t="shared" si="4"/>
        <v>4</v>
      </c>
      <c r="G12" s="17">
        <f t="shared" si="5"/>
        <v>0</v>
      </c>
      <c r="H12" s="17">
        <f t="shared" si="6"/>
        <v>0</v>
      </c>
      <c r="I12" s="17">
        <f t="shared" si="7"/>
        <v>43.137254901960787</v>
      </c>
      <c r="J12" s="17">
        <f t="shared" si="8"/>
        <v>56.862745098039213</v>
      </c>
      <c r="K12" s="12">
        <v>4</v>
      </c>
      <c r="L12" s="12">
        <v>3</v>
      </c>
      <c r="M12" s="12">
        <v>4</v>
      </c>
      <c r="N12" s="12">
        <v>4</v>
      </c>
      <c r="O12" s="12">
        <v>3</v>
      </c>
      <c r="P12" s="12">
        <v>3</v>
      </c>
      <c r="Q12" s="12">
        <v>4</v>
      </c>
      <c r="R12" s="12">
        <v>4</v>
      </c>
      <c r="S12" s="12">
        <v>4</v>
      </c>
      <c r="T12" s="12">
        <v>4</v>
      </c>
      <c r="U12" s="12">
        <v>3</v>
      </c>
      <c r="V12" s="12">
        <v>3</v>
      </c>
      <c r="W12" s="12">
        <v>4</v>
      </c>
      <c r="X12" s="12">
        <v>3</v>
      </c>
      <c r="Y12" s="12">
        <v>4</v>
      </c>
      <c r="Z12" s="12">
        <v>3</v>
      </c>
      <c r="AA12" s="12">
        <v>4</v>
      </c>
      <c r="AB12" s="12">
        <v>4</v>
      </c>
      <c r="AC12" s="12">
        <v>4</v>
      </c>
      <c r="AD12" s="12">
        <v>4</v>
      </c>
      <c r="AE12" s="12">
        <v>4</v>
      </c>
      <c r="AF12" s="12">
        <v>4</v>
      </c>
      <c r="AG12" s="12">
        <v>4</v>
      </c>
      <c r="AH12" s="12">
        <v>4</v>
      </c>
      <c r="AI12" s="12">
        <v>4</v>
      </c>
      <c r="AJ12" s="12">
        <v>4</v>
      </c>
      <c r="AK12" s="12">
        <v>3</v>
      </c>
      <c r="AL12" s="12">
        <v>4</v>
      </c>
      <c r="AM12" s="12">
        <v>3</v>
      </c>
      <c r="AN12" s="12">
        <v>3</v>
      </c>
      <c r="AO12" s="12">
        <v>3</v>
      </c>
      <c r="AP12" s="12">
        <v>4</v>
      </c>
      <c r="AQ12" s="12">
        <v>3</v>
      </c>
      <c r="AR12" s="12">
        <v>3</v>
      </c>
      <c r="AS12" s="12">
        <v>4</v>
      </c>
      <c r="AT12" s="12">
        <v>4</v>
      </c>
      <c r="AU12" s="12">
        <v>4</v>
      </c>
      <c r="AV12" s="12">
        <v>3</v>
      </c>
      <c r="AW12" s="12">
        <v>3</v>
      </c>
      <c r="AX12" s="12">
        <v>4</v>
      </c>
      <c r="AY12" s="12">
        <v>3</v>
      </c>
      <c r="AZ12" s="12">
        <v>3</v>
      </c>
      <c r="BA12" s="12">
        <v>3</v>
      </c>
      <c r="BB12" s="12">
        <v>3</v>
      </c>
      <c r="BC12" s="12">
        <v>3</v>
      </c>
      <c r="BD12" s="12">
        <v>3</v>
      </c>
      <c r="BE12" s="12">
        <v>3</v>
      </c>
      <c r="BF12" s="12">
        <v>4</v>
      </c>
      <c r="BG12" s="12">
        <v>4</v>
      </c>
      <c r="BH12" s="12">
        <v>4</v>
      </c>
      <c r="BI12" s="12">
        <v>4</v>
      </c>
    </row>
    <row r="13" spans="1:61">
      <c r="A13" s="9" t="s">
        <v>21</v>
      </c>
      <c r="B13" s="15">
        <f t="shared" si="0"/>
        <v>3.4705882352941178</v>
      </c>
      <c r="C13" s="15">
        <f t="shared" si="1"/>
        <v>0.53698289951486877</v>
      </c>
      <c r="D13" s="18">
        <f t="shared" si="2"/>
        <v>51</v>
      </c>
      <c r="E13" s="30">
        <f t="shared" si="3"/>
        <v>2</v>
      </c>
      <c r="F13" s="16">
        <f t="shared" si="4"/>
        <v>4</v>
      </c>
      <c r="G13" s="17">
        <f t="shared" si="5"/>
        <v>0</v>
      </c>
      <c r="H13" s="17">
        <f t="shared" si="6"/>
        <v>1.9607843137254901</v>
      </c>
      <c r="I13" s="17">
        <f t="shared" si="7"/>
        <v>49.019607843137251</v>
      </c>
      <c r="J13" s="17">
        <f t="shared" si="8"/>
        <v>49.019607843137251</v>
      </c>
      <c r="K13" s="12">
        <v>3</v>
      </c>
      <c r="L13" s="12">
        <v>3</v>
      </c>
      <c r="M13" s="12">
        <v>3</v>
      </c>
      <c r="N13" s="12">
        <v>3</v>
      </c>
      <c r="O13" s="12">
        <v>3</v>
      </c>
      <c r="P13" s="12">
        <v>4</v>
      </c>
      <c r="Q13" s="12">
        <v>4</v>
      </c>
      <c r="R13" s="12">
        <v>4</v>
      </c>
      <c r="S13" s="12">
        <v>4</v>
      </c>
      <c r="T13" s="12">
        <v>4</v>
      </c>
      <c r="U13" s="12">
        <v>3</v>
      </c>
      <c r="V13" s="12">
        <v>3</v>
      </c>
      <c r="W13" s="12">
        <v>4</v>
      </c>
      <c r="X13" s="12">
        <v>3</v>
      </c>
      <c r="Y13" s="12">
        <v>3</v>
      </c>
      <c r="Z13" s="12">
        <v>3</v>
      </c>
      <c r="AA13" s="12">
        <v>3</v>
      </c>
      <c r="AB13" s="12">
        <v>4</v>
      </c>
      <c r="AC13" s="12">
        <v>3</v>
      </c>
      <c r="AD13" s="12">
        <v>4</v>
      </c>
      <c r="AE13" s="12">
        <v>4</v>
      </c>
      <c r="AF13" s="12">
        <v>4</v>
      </c>
      <c r="AG13" s="12">
        <v>4</v>
      </c>
      <c r="AH13" s="12">
        <v>4</v>
      </c>
      <c r="AI13" s="12">
        <v>4</v>
      </c>
      <c r="AJ13" s="12">
        <v>3</v>
      </c>
      <c r="AK13" s="12">
        <v>3</v>
      </c>
      <c r="AL13" s="12">
        <v>4</v>
      </c>
      <c r="AM13" s="12">
        <v>3</v>
      </c>
      <c r="AN13" s="12">
        <v>3</v>
      </c>
      <c r="AO13" s="12">
        <v>3</v>
      </c>
      <c r="AP13" s="12">
        <v>4</v>
      </c>
      <c r="AQ13" s="12">
        <v>3</v>
      </c>
      <c r="AR13" s="12">
        <v>3</v>
      </c>
      <c r="AS13" s="12">
        <v>4</v>
      </c>
      <c r="AT13" s="12">
        <v>4</v>
      </c>
      <c r="AU13" s="12">
        <v>4</v>
      </c>
      <c r="AV13" s="12">
        <v>3</v>
      </c>
      <c r="AW13" s="12">
        <v>2</v>
      </c>
      <c r="AX13" s="12">
        <v>4</v>
      </c>
      <c r="AY13" s="12">
        <v>3</v>
      </c>
      <c r="AZ13" s="12">
        <v>3</v>
      </c>
      <c r="BA13" s="12">
        <v>3</v>
      </c>
      <c r="BB13" s="12">
        <v>3</v>
      </c>
      <c r="BC13" s="12">
        <v>4</v>
      </c>
      <c r="BD13" s="12">
        <v>3</v>
      </c>
      <c r="BE13" s="12">
        <v>4</v>
      </c>
      <c r="BF13" s="12">
        <v>4</v>
      </c>
      <c r="BG13" s="12">
        <v>4</v>
      </c>
      <c r="BH13" s="12">
        <v>4</v>
      </c>
      <c r="BI13" s="12">
        <v>4</v>
      </c>
    </row>
    <row r="14" spans="1:61">
      <c r="A14" s="9" t="s">
        <v>22</v>
      </c>
      <c r="B14" s="15">
        <f t="shared" si="0"/>
        <v>3.3333333333333335</v>
      </c>
      <c r="C14" s="15">
        <f t="shared" si="1"/>
        <v>0.64676166676355462</v>
      </c>
      <c r="D14" s="18">
        <f t="shared" si="2"/>
        <v>51</v>
      </c>
      <c r="E14" s="30">
        <f t="shared" si="3"/>
        <v>1</v>
      </c>
      <c r="F14" s="16">
        <f t="shared" si="4"/>
        <v>4</v>
      </c>
      <c r="G14" s="17">
        <f t="shared" si="5"/>
        <v>1.9607843137254901</v>
      </c>
      <c r="H14" s="17">
        <f t="shared" si="6"/>
        <v>3.9215686274509802</v>
      </c>
      <c r="I14" s="17">
        <f t="shared" si="7"/>
        <v>52.941176470588239</v>
      </c>
      <c r="J14" s="17">
        <f t="shared" si="8"/>
        <v>41.17647058823529</v>
      </c>
      <c r="K14" s="12">
        <v>3</v>
      </c>
      <c r="L14" s="12">
        <v>3</v>
      </c>
      <c r="M14" s="12">
        <v>2</v>
      </c>
      <c r="N14" s="12">
        <v>3</v>
      </c>
      <c r="O14" s="12">
        <v>3</v>
      </c>
      <c r="P14" s="12">
        <v>4</v>
      </c>
      <c r="Q14" s="12">
        <v>4</v>
      </c>
      <c r="R14" s="12">
        <v>4</v>
      </c>
      <c r="S14" s="12">
        <v>4</v>
      </c>
      <c r="T14" s="12">
        <v>4</v>
      </c>
      <c r="U14" s="12">
        <v>3</v>
      </c>
      <c r="V14" s="12">
        <v>3</v>
      </c>
      <c r="W14" s="12">
        <v>3</v>
      </c>
      <c r="X14" s="12">
        <v>4</v>
      </c>
      <c r="Y14" s="12">
        <v>4</v>
      </c>
      <c r="Z14" s="12">
        <v>3</v>
      </c>
      <c r="AA14" s="12">
        <v>3</v>
      </c>
      <c r="AB14" s="12">
        <v>4</v>
      </c>
      <c r="AC14" s="12">
        <v>3</v>
      </c>
      <c r="AD14" s="12">
        <v>4</v>
      </c>
      <c r="AE14" s="12">
        <v>3</v>
      </c>
      <c r="AF14" s="12">
        <v>4</v>
      </c>
      <c r="AG14" s="12">
        <v>3</v>
      </c>
      <c r="AH14" s="12">
        <v>4</v>
      </c>
      <c r="AI14" s="12">
        <v>4</v>
      </c>
      <c r="AJ14" s="12">
        <v>1</v>
      </c>
      <c r="AK14" s="12">
        <v>3</v>
      </c>
      <c r="AL14" s="12">
        <v>3</v>
      </c>
      <c r="AM14" s="12">
        <v>4</v>
      </c>
      <c r="AN14" s="12">
        <v>3</v>
      </c>
      <c r="AO14" s="12">
        <v>3</v>
      </c>
      <c r="AP14" s="12">
        <v>4</v>
      </c>
      <c r="AQ14" s="12">
        <v>3</v>
      </c>
      <c r="AR14" s="12">
        <v>3</v>
      </c>
      <c r="AS14" s="12">
        <v>4</v>
      </c>
      <c r="AT14" s="12">
        <v>3</v>
      </c>
      <c r="AU14" s="12">
        <v>4</v>
      </c>
      <c r="AV14" s="12">
        <v>3</v>
      </c>
      <c r="AW14" s="12">
        <v>3</v>
      </c>
      <c r="AX14" s="12">
        <v>4</v>
      </c>
      <c r="AY14" s="12">
        <v>3</v>
      </c>
      <c r="AZ14" s="12">
        <v>3</v>
      </c>
      <c r="BA14" s="12">
        <v>3</v>
      </c>
      <c r="BB14" s="12">
        <v>3</v>
      </c>
      <c r="BC14" s="12">
        <v>3</v>
      </c>
      <c r="BD14" s="12">
        <v>2</v>
      </c>
      <c r="BE14" s="12">
        <v>4</v>
      </c>
      <c r="BF14" s="12">
        <v>3</v>
      </c>
      <c r="BG14" s="12">
        <v>4</v>
      </c>
      <c r="BH14" s="12">
        <v>4</v>
      </c>
      <c r="BI14" s="12">
        <v>4</v>
      </c>
    </row>
    <row r="15" spans="1:61">
      <c r="A15" s="9" t="s">
        <v>23</v>
      </c>
      <c r="B15" s="15">
        <f t="shared" si="0"/>
        <v>3.5098039215686274</v>
      </c>
      <c r="C15" s="15">
        <f t="shared" si="1"/>
        <v>0.60625979740158065</v>
      </c>
      <c r="D15" s="18">
        <f t="shared" si="2"/>
        <v>51</v>
      </c>
      <c r="E15" s="30">
        <f t="shared" si="3"/>
        <v>1</v>
      </c>
      <c r="F15" s="16">
        <f t="shared" si="4"/>
        <v>4</v>
      </c>
      <c r="G15" s="17">
        <f t="shared" si="5"/>
        <v>1.9607843137254901</v>
      </c>
      <c r="H15" s="17">
        <f t="shared" si="6"/>
        <v>0</v>
      </c>
      <c r="I15" s="17">
        <f t="shared" si="7"/>
        <v>43.137254901960787</v>
      </c>
      <c r="J15" s="17">
        <f t="shared" si="8"/>
        <v>54.901960784313729</v>
      </c>
      <c r="K15" s="12">
        <v>3</v>
      </c>
      <c r="L15" s="12">
        <v>3</v>
      </c>
      <c r="M15" s="12">
        <v>3</v>
      </c>
      <c r="N15" s="12">
        <v>4</v>
      </c>
      <c r="O15" s="12">
        <v>3</v>
      </c>
      <c r="P15" s="12">
        <v>4</v>
      </c>
      <c r="Q15" s="12">
        <v>4</v>
      </c>
      <c r="R15" s="12">
        <v>4</v>
      </c>
      <c r="S15" s="12">
        <v>4</v>
      </c>
      <c r="T15" s="12">
        <v>3</v>
      </c>
      <c r="U15" s="12">
        <v>3</v>
      </c>
      <c r="V15" s="12">
        <v>3</v>
      </c>
      <c r="W15" s="12">
        <v>4</v>
      </c>
      <c r="X15" s="12">
        <v>4</v>
      </c>
      <c r="Y15" s="12">
        <v>4</v>
      </c>
      <c r="Z15" s="12">
        <v>3</v>
      </c>
      <c r="AA15" s="12">
        <v>4</v>
      </c>
      <c r="AB15" s="12">
        <v>4</v>
      </c>
      <c r="AC15" s="12">
        <v>4</v>
      </c>
      <c r="AD15" s="12">
        <v>4</v>
      </c>
      <c r="AE15" s="12">
        <v>4</v>
      </c>
      <c r="AF15" s="12">
        <v>4</v>
      </c>
      <c r="AG15" s="12">
        <v>3</v>
      </c>
      <c r="AH15" s="12">
        <v>4</v>
      </c>
      <c r="AI15" s="12">
        <v>4</v>
      </c>
      <c r="AJ15" s="12">
        <v>3</v>
      </c>
      <c r="AK15" s="12">
        <v>3</v>
      </c>
      <c r="AL15" s="12">
        <v>4</v>
      </c>
      <c r="AM15" s="12">
        <v>4</v>
      </c>
      <c r="AN15" s="12">
        <v>3</v>
      </c>
      <c r="AO15" s="12">
        <v>3</v>
      </c>
      <c r="AP15" s="12">
        <v>4</v>
      </c>
      <c r="AQ15" s="12">
        <v>3</v>
      </c>
      <c r="AR15" s="12">
        <v>3</v>
      </c>
      <c r="AS15" s="12">
        <v>4</v>
      </c>
      <c r="AT15" s="12">
        <v>4</v>
      </c>
      <c r="AU15" s="12">
        <v>4</v>
      </c>
      <c r="AV15" s="12">
        <v>3</v>
      </c>
      <c r="AW15" s="12">
        <v>3</v>
      </c>
      <c r="AX15" s="12">
        <v>4</v>
      </c>
      <c r="AY15" s="12">
        <v>3</v>
      </c>
      <c r="AZ15" s="12">
        <v>3</v>
      </c>
      <c r="BA15" s="12">
        <v>3</v>
      </c>
      <c r="BB15" s="12">
        <v>3</v>
      </c>
      <c r="BC15" s="12">
        <v>4</v>
      </c>
      <c r="BD15" s="12">
        <v>1</v>
      </c>
      <c r="BE15" s="12">
        <v>3</v>
      </c>
      <c r="BF15" s="12">
        <v>4</v>
      </c>
      <c r="BG15" s="12">
        <v>4</v>
      </c>
      <c r="BH15" s="12">
        <v>4</v>
      </c>
      <c r="BI15" s="12">
        <v>4</v>
      </c>
    </row>
    <row r="16" spans="1:61">
      <c r="A16" s="9" t="s">
        <v>24</v>
      </c>
      <c r="B16" s="15">
        <f t="shared" si="0"/>
        <v>3.5294117647058822</v>
      </c>
      <c r="C16" s="15">
        <f t="shared" si="1"/>
        <v>0.49913419848462176</v>
      </c>
      <c r="D16" s="18">
        <f t="shared" si="2"/>
        <v>51</v>
      </c>
      <c r="E16" s="30">
        <f t="shared" si="3"/>
        <v>3</v>
      </c>
      <c r="F16" s="16">
        <f t="shared" si="4"/>
        <v>4</v>
      </c>
      <c r="G16" s="17">
        <f t="shared" si="5"/>
        <v>0</v>
      </c>
      <c r="H16" s="17">
        <f t="shared" si="6"/>
        <v>0</v>
      </c>
      <c r="I16" s="17">
        <f t="shared" si="7"/>
        <v>47.058823529411761</v>
      </c>
      <c r="J16" s="17">
        <f t="shared" si="8"/>
        <v>52.941176470588239</v>
      </c>
      <c r="K16" s="12">
        <v>3</v>
      </c>
      <c r="L16" s="12">
        <v>3</v>
      </c>
      <c r="M16" s="12">
        <v>3</v>
      </c>
      <c r="N16" s="12">
        <v>4</v>
      </c>
      <c r="O16" s="12">
        <v>3</v>
      </c>
      <c r="P16" s="12">
        <v>3</v>
      </c>
      <c r="Q16" s="12">
        <v>4</v>
      </c>
      <c r="R16" s="12">
        <v>4</v>
      </c>
      <c r="S16" s="12">
        <v>4</v>
      </c>
      <c r="T16" s="12">
        <v>3</v>
      </c>
      <c r="U16" s="12">
        <v>3</v>
      </c>
      <c r="V16" s="12">
        <v>3</v>
      </c>
      <c r="W16" s="12">
        <v>4</v>
      </c>
      <c r="X16" s="12">
        <v>3</v>
      </c>
      <c r="Y16" s="12">
        <v>4</v>
      </c>
      <c r="Z16" s="12">
        <v>3</v>
      </c>
      <c r="AA16" s="12">
        <v>4</v>
      </c>
      <c r="AB16" s="12">
        <v>4</v>
      </c>
      <c r="AC16" s="12">
        <v>4</v>
      </c>
      <c r="AD16" s="12">
        <v>4</v>
      </c>
      <c r="AE16" s="12">
        <v>4</v>
      </c>
      <c r="AF16" s="12">
        <v>3</v>
      </c>
      <c r="AG16" s="12">
        <v>3</v>
      </c>
      <c r="AH16" s="12">
        <v>4</v>
      </c>
      <c r="AI16" s="12">
        <v>4</v>
      </c>
      <c r="AJ16" s="12">
        <v>4</v>
      </c>
      <c r="AK16" s="12">
        <v>3</v>
      </c>
      <c r="AL16" s="12">
        <v>4</v>
      </c>
      <c r="AM16" s="12">
        <v>4</v>
      </c>
      <c r="AN16" s="12">
        <v>3</v>
      </c>
      <c r="AO16" s="12">
        <v>4</v>
      </c>
      <c r="AP16" s="12">
        <v>4</v>
      </c>
      <c r="AQ16" s="12">
        <v>3</v>
      </c>
      <c r="AR16" s="12">
        <v>3</v>
      </c>
      <c r="AS16" s="12">
        <v>4</v>
      </c>
      <c r="AT16" s="12">
        <v>4</v>
      </c>
      <c r="AU16" s="12">
        <v>4</v>
      </c>
      <c r="AV16" s="12">
        <v>3</v>
      </c>
      <c r="AW16" s="12">
        <v>3</v>
      </c>
      <c r="AX16" s="12">
        <v>4</v>
      </c>
      <c r="AY16" s="12">
        <v>3</v>
      </c>
      <c r="AZ16" s="12">
        <v>3</v>
      </c>
      <c r="BA16" s="12">
        <v>3</v>
      </c>
      <c r="BB16" s="12">
        <v>3</v>
      </c>
      <c r="BC16" s="12">
        <v>4</v>
      </c>
      <c r="BD16" s="12">
        <v>3</v>
      </c>
      <c r="BE16" s="12">
        <v>3</v>
      </c>
      <c r="BF16" s="12">
        <v>4</v>
      </c>
      <c r="BG16" s="12">
        <v>4</v>
      </c>
      <c r="BH16" s="12">
        <v>4</v>
      </c>
      <c r="BI16" s="12">
        <v>4</v>
      </c>
    </row>
    <row r="17" spans="1:61">
      <c r="A17" s="9" t="s">
        <v>25</v>
      </c>
      <c r="B17" s="15">
        <f t="shared" si="0"/>
        <v>3.2941176470588234</v>
      </c>
      <c r="C17" s="15">
        <f t="shared" si="1"/>
        <v>0.60371781640551581</v>
      </c>
      <c r="D17" s="18">
        <f t="shared" si="2"/>
        <v>51</v>
      </c>
      <c r="E17" s="30">
        <f t="shared" si="3"/>
        <v>2</v>
      </c>
      <c r="F17" s="16">
        <f t="shared" si="4"/>
        <v>4</v>
      </c>
      <c r="G17" s="17">
        <f t="shared" si="5"/>
        <v>0</v>
      </c>
      <c r="H17" s="17">
        <f t="shared" si="6"/>
        <v>7.8431372549019605</v>
      </c>
      <c r="I17" s="17">
        <f t="shared" si="7"/>
        <v>54.901960784313729</v>
      </c>
      <c r="J17" s="17">
        <f t="shared" si="8"/>
        <v>37.254901960784316</v>
      </c>
      <c r="K17" s="12">
        <v>3</v>
      </c>
      <c r="L17" s="12">
        <v>3</v>
      </c>
      <c r="M17" s="12">
        <v>2</v>
      </c>
      <c r="N17" s="12">
        <v>3</v>
      </c>
      <c r="O17" s="12">
        <v>3</v>
      </c>
      <c r="P17" s="12">
        <v>3</v>
      </c>
      <c r="Q17" s="12">
        <v>4</v>
      </c>
      <c r="R17" s="12">
        <v>4</v>
      </c>
      <c r="S17" s="12">
        <v>3</v>
      </c>
      <c r="T17" s="12">
        <v>3</v>
      </c>
      <c r="U17" s="12">
        <v>3</v>
      </c>
      <c r="V17" s="12">
        <v>3</v>
      </c>
      <c r="W17" s="12">
        <v>4</v>
      </c>
      <c r="X17" s="12">
        <v>3</v>
      </c>
      <c r="Y17" s="12">
        <v>4</v>
      </c>
      <c r="Z17" s="12">
        <v>3</v>
      </c>
      <c r="AA17" s="12">
        <v>3</v>
      </c>
      <c r="AB17" s="12">
        <v>4</v>
      </c>
      <c r="AC17" s="12">
        <v>4</v>
      </c>
      <c r="AD17" s="12">
        <v>4</v>
      </c>
      <c r="AE17" s="12">
        <v>4</v>
      </c>
      <c r="AF17" s="12">
        <v>4</v>
      </c>
      <c r="AG17" s="12">
        <v>4</v>
      </c>
      <c r="AH17" s="12">
        <v>3</v>
      </c>
      <c r="AI17" s="12">
        <v>4</v>
      </c>
      <c r="AJ17" s="12">
        <v>3</v>
      </c>
      <c r="AK17" s="12">
        <v>3</v>
      </c>
      <c r="AL17" s="12">
        <v>3</v>
      </c>
      <c r="AM17" s="12">
        <v>4</v>
      </c>
      <c r="AN17" s="12">
        <v>2</v>
      </c>
      <c r="AO17" s="12">
        <v>3</v>
      </c>
      <c r="AP17" s="12">
        <v>4</v>
      </c>
      <c r="AQ17" s="12">
        <v>3</v>
      </c>
      <c r="AR17" s="12">
        <v>3</v>
      </c>
      <c r="AS17" s="12">
        <v>2</v>
      </c>
      <c r="AT17" s="12">
        <v>4</v>
      </c>
      <c r="AU17" s="12">
        <v>4</v>
      </c>
      <c r="AV17" s="12">
        <v>3</v>
      </c>
      <c r="AW17" s="12">
        <v>3</v>
      </c>
      <c r="AX17" s="12">
        <v>4</v>
      </c>
      <c r="AY17" s="12">
        <v>3</v>
      </c>
      <c r="AZ17" s="12">
        <v>3</v>
      </c>
      <c r="BA17" s="12">
        <v>3</v>
      </c>
      <c r="BB17" s="12">
        <v>3</v>
      </c>
      <c r="BC17" s="12">
        <v>3</v>
      </c>
      <c r="BD17" s="12">
        <v>2</v>
      </c>
      <c r="BE17" s="12">
        <v>3</v>
      </c>
      <c r="BF17" s="12">
        <v>3</v>
      </c>
      <c r="BG17" s="12">
        <v>4</v>
      </c>
      <c r="BH17" s="12">
        <v>4</v>
      </c>
      <c r="BI17" s="12">
        <v>4</v>
      </c>
    </row>
    <row r="18" spans="1:61">
      <c r="A18" s="9" t="s">
        <v>26</v>
      </c>
      <c r="B18" s="15">
        <f t="shared" si="0"/>
        <v>3.4901960784313726</v>
      </c>
      <c r="C18" s="15">
        <f t="shared" si="1"/>
        <v>0.57300545867460617</v>
      </c>
      <c r="D18" s="18">
        <f t="shared" si="2"/>
        <v>51</v>
      </c>
      <c r="E18" s="30">
        <f t="shared" si="3"/>
        <v>2</v>
      </c>
      <c r="F18" s="16">
        <f t="shared" si="4"/>
        <v>4</v>
      </c>
      <c r="G18" s="17">
        <f t="shared" si="5"/>
        <v>0</v>
      </c>
      <c r="H18" s="17">
        <f t="shared" si="6"/>
        <v>3.9215686274509802</v>
      </c>
      <c r="I18" s="17">
        <f t="shared" si="7"/>
        <v>43.137254901960787</v>
      </c>
      <c r="J18" s="17">
        <f t="shared" si="8"/>
        <v>52.941176470588239</v>
      </c>
      <c r="K18" s="12">
        <v>3</v>
      </c>
      <c r="L18" s="12">
        <v>3</v>
      </c>
      <c r="M18" s="12">
        <v>2</v>
      </c>
      <c r="N18" s="12">
        <v>4</v>
      </c>
      <c r="O18" s="12">
        <v>3</v>
      </c>
      <c r="P18" s="12">
        <v>3</v>
      </c>
      <c r="Q18" s="12">
        <v>4</v>
      </c>
      <c r="R18" s="12">
        <v>4</v>
      </c>
      <c r="S18" s="12">
        <v>4</v>
      </c>
      <c r="T18" s="12">
        <v>4</v>
      </c>
      <c r="U18" s="12">
        <v>3</v>
      </c>
      <c r="V18" s="12">
        <v>3</v>
      </c>
      <c r="W18" s="12">
        <v>4</v>
      </c>
      <c r="X18" s="12">
        <v>3</v>
      </c>
      <c r="Y18" s="12">
        <v>4</v>
      </c>
      <c r="Z18" s="12">
        <v>3</v>
      </c>
      <c r="AA18" s="12">
        <v>4</v>
      </c>
      <c r="AB18" s="12">
        <v>4</v>
      </c>
      <c r="AC18" s="12">
        <v>4</v>
      </c>
      <c r="AD18" s="12">
        <v>4</v>
      </c>
      <c r="AE18" s="12">
        <v>4</v>
      </c>
      <c r="AF18" s="12">
        <v>4</v>
      </c>
      <c r="AG18" s="12">
        <v>4</v>
      </c>
      <c r="AH18" s="12">
        <v>3</v>
      </c>
      <c r="AI18" s="12">
        <v>3</v>
      </c>
      <c r="AJ18" s="12">
        <v>3</v>
      </c>
      <c r="AK18" s="12">
        <v>3</v>
      </c>
      <c r="AL18" s="12">
        <v>4</v>
      </c>
      <c r="AM18" s="12">
        <v>4</v>
      </c>
      <c r="AN18" s="12">
        <v>3</v>
      </c>
      <c r="AO18" s="12">
        <v>3</v>
      </c>
      <c r="AP18" s="12">
        <v>4</v>
      </c>
      <c r="AQ18" s="12">
        <v>3</v>
      </c>
      <c r="AR18" s="12">
        <v>3</v>
      </c>
      <c r="AS18" s="12">
        <v>4</v>
      </c>
      <c r="AT18" s="12">
        <v>4</v>
      </c>
      <c r="AU18" s="12">
        <v>4</v>
      </c>
      <c r="AV18" s="12">
        <v>3</v>
      </c>
      <c r="AW18" s="12">
        <v>2</v>
      </c>
      <c r="AX18" s="12">
        <v>4</v>
      </c>
      <c r="AY18" s="12">
        <v>3</v>
      </c>
      <c r="AZ18" s="12">
        <v>3</v>
      </c>
      <c r="BA18" s="12">
        <v>3</v>
      </c>
      <c r="BB18" s="12">
        <v>3</v>
      </c>
      <c r="BC18" s="12">
        <v>3</v>
      </c>
      <c r="BD18" s="12">
        <v>4</v>
      </c>
      <c r="BE18" s="12">
        <v>4</v>
      </c>
      <c r="BF18" s="12">
        <v>4</v>
      </c>
      <c r="BG18" s="12">
        <v>4</v>
      </c>
      <c r="BH18" s="12">
        <v>4</v>
      </c>
      <c r="BI18" s="12">
        <v>4</v>
      </c>
    </row>
    <row r="19" spans="1:61">
      <c r="A19" s="9" t="s">
        <v>27</v>
      </c>
      <c r="B19" s="15">
        <f t="shared" si="0"/>
        <v>3.4705882352941178</v>
      </c>
      <c r="C19" s="15">
        <f t="shared" si="1"/>
        <v>0.49913419848462176</v>
      </c>
      <c r="D19" s="18">
        <f t="shared" si="2"/>
        <v>51</v>
      </c>
      <c r="E19" s="30">
        <f t="shared" si="3"/>
        <v>3</v>
      </c>
      <c r="F19" s="16">
        <f t="shared" si="4"/>
        <v>4</v>
      </c>
      <c r="G19" s="17">
        <f t="shared" si="5"/>
        <v>0</v>
      </c>
      <c r="H19" s="17">
        <f t="shared" si="6"/>
        <v>0</v>
      </c>
      <c r="I19" s="17">
        <f t="shared" si="7"/>
        <v>52.941176470588239</v>
      </c>
      <c r="J19" s="17">
        <f t="shared" si="8"/>
        <v>47.058823529411761</v>
      </c>
      <c r="K19" s="12">
        <v>4</v>
      </c>
      <c r="L19" s="12">
        <v>3</v>
      </c>
      <c r="M19" s="12">
        <v>3</v>
      </c>
      <c r="N19" s="12">
        <v>4</v>
      </c>
      <c r="O19" s="12">
        <v>3</v>
      </c>
      <c r="P19" s="12">
        <v>3</v>
      </c>
      <c r="Q19" s="12">
        <v>4</v>
      </c>
      <c r="R19" s="12">
        <v>4</v>
      </c>
      <c r="S19" s="12">
        <v>3</v>
      </c>
      <c r="T19" s="12">
        <v>3</v>
      </c>
      <c r="U19" s="12">
        <v>3</v>
      </c>
      <c r="V19" s="12">
        <v>3</v>
      </c>
      <c r="W19" s="12">
        <v>4</v>
      </c>
      <c r="X19" s="12">
        <v>3</v>
      </c>
      <c r="Y19" s="12">
        <v>4</v>
      </c>
      <c r="Z19" s="12">
        <v>3</v>
      </c>
      <c r="AA19" s="12">
        <v>3</v>
      </c>
      <c r="AB19" s="12">
        <v>4</v>
      </c>
      <c r="AC19" s="12">
        <v>4</v>
      </c>
      <c r="AD19" s="12">
        <v>4</v>
      </c>
      <c r="AE19" s="12">
        <v>4</v>
      </c>
      <c r="AF19" s="12">
        <v>4</v>
      </c>
      <c r="AG19" s="12">
        <v>3</v>
      </c>
      <c r="AH19" s="12">
        <v>4</v>
      </c>
      <c r="AI19" s="12">
        <v>4</v>
      </c>
      <c r="AJ19" s="12">
        <v>3</v>
      </c>
      <c r="AK19" s="12">
        <v>3</v>
      </c>
      <c r="AL19" s="12">
        <v>4</v>
      </c>
      <c r="AM19" s="12">
        <v>4</v>
      </c>
      <c r="AN19" s="12">
        <v>3</v>
      </c>
      <c r="AO19" s="12">
        <v>3</v>
      </c>
      <c r="AP19" s="12">
        <v>3</v>
      </c>
      <c r="AQ19" s="12">
        <v>3</v>
      </c>
      <c r="AR19" s="12">
        <v>3</v>
      </c>
      <c r="AS19" s="12">
        <v>4</v>
      </c>
      <c r="AT19" s="12">
        <v>4</v>
      </c>
      <c r="AU19" s="12">
        <v>4</v>
      </c>
      <c r="AV19" s="12">
        <v>3</v>
      </c>
      <c r="AW19" s="12">
        <v>3</v>
      </c>
      <c r="AX19" s="12">
        <v>4</v>
      </c>
      <c r="AY19" s="12">
        <v>3</v>
      </c>
      <c r="AZ19" s="12">
        <v>3</v>
      </c>
      <c r="BA19" s="12">
        <v>3</v>
      </c>
      <c r="BB19" s="12">
        <v>3</v>
      </c>
      <c r="BC19" s="12">
        <v>3</v>
      </c>
      <c r="BD19" s="12">
        <v>3</v>
      </c>
      <c r="BE19" s="12">
        <v>4</v>
      </c>
      <c r="BF19" s="12">
        <v>4</v>
      </c>
      <c r="BG19" s="12">
        <v>4</v>
      </c>
      <c r="BH19" s="12">
        <v>4</v>
      </c>
      <c r="BI19" s="12">
        <v>4</v>
      </c>
    </row>
    <row r="20" spans="1:61">
      <c r="A20" s="9" t="s">
        <v>28</v>
      </c>
      <c r="B20" s="15">
        <f t="shared" si="0"/>
        <v>3.4705882352941178</v>
      </c>
      <c r="C20" s="15">
        <f t="shared" si="1"/>
        <v>0.53698289951486877</v>
      </c>
      <c r="D20" s="18">
        <f t="shared" si="2"/>
        <v>51</v>
      </c>
      <c r="E20" s="30">
        <f t="shared" si="3"/>
        <v>2</v>
      </c>
      <c r="F20" s="16">
        <f t="shared" si="4"/>
        <v>4</v>
      </c>
      <c r="G20" s="17">
        <f t="shared" si="5"/>
        <v>0</v>
      </c>
      <c r="H20" s="17">
        <f t="shared" si="6"/>
        <v>1.9607843137254901</v>
      </c>
      <c r="I20" s="17">
        <f t="shared" si="7"/>
        <v>49.019607843137251</v>
      </c>
      <c r="J20" s="17">
        <f t="shared" si="8"/>
        <v>49.019607843137251</v>
      </c>
      <c r="K20" s="12">
        <v>3</v>
      </c>
      <c r="L20" s="12">
        <v>3</v>
      </c>
      <c r="M20" s="12">
        <v>2</v>
      </c>
      <c r="N20" s="12">
        <v>4</v>
      </c>
      <c r="O20" s="12">
        <v>4</v>
      </c>
      <c r="P20" s="12">
        <v>4</v>
      </c>
      <c r="Q20" s="12">
        <v>4</v>
      </c>
      <c r="R20" s="12">
        <v>4</v>
      </c>
      <c r="S20" s="12">
        <v>3</v>
      </c>
      <c r="T20" s="12">
        <v>4</v>
      </c>
      <c r="U20" s="12">
        <v>3</v>
      </c>
      <c r="V20" s="12">
        <v>3</v>
      </c>
      <c r="W20" s="12">
        <v>4</v>
      </c>
      <c r="X20" s="12">
        <v>3</v>
      </c>
      <c r="Y20" s="12">
        <v>4</v>
      </c>
      <c r="Z20" s="12">
        <v>3</v>
      </c>
      <c r="AA20" s="12">
        <v>3</v>
      </c>
      <c r="AB20" s="12">
        <v>4</v>
      </c>
      <c r="AC20" s="12">
        <v>3</v>
      </c>
      <c r="AD20" s="12">
        <v>4</v>
      </c>
      <c r="AE20" s="12">
        <v>4</v>
      </c>
      <c r="AF20" s="12">
        <v>3</v>
      </c>
      <c r="AG20" s="12">
        <v>3</v>
      </c>
      <c r="AH20" s="12">
        <v>4</v>
      </c>
      <c r="AI20" s="12">
        <v>4</v>
      </c>
      <c r="AJ20" s="12">
        <v>4</v>
      </c>
      <c r="AK20" s="12">
        <v>3</v>
      </c>
      <c r="AL20" s="12">
        <v>4</v>
      </c>
      <c r="AM20" s="12">
        <v>4</v>
      </c>
      <c r="AN20" s="12">
        <v>3</v>
      </c>
      <c r="AO20" s="12">
        <v>3</v>
      </c>
      <c r="AP20" s="12">
        <v>4</v>
      </c>
      <c r="AQ20" s="12">
        <v>4</v>
      </c>
      <c r="AR20" s="12">
        <v>3</v>
      </c>
      <c r="AS20" s="12">
        <v>4</v>
      </c>
      <c r="AT20" s="12">
        <v>4</v>
      </c>
      <c r="AU20" s="12">
        <v>4</v>
      </c>
      <c r="AV20" s="12">
        <v>3</v>
      </c>
      <c r="AW20" s="12">
        <v>3</v>
      </c>
      <c r="AX20" s="12">
        <v>4</v>
      </c>
      <c r="AY20" s="12">
        <v>3</v>
      </c>
      <c r="AZ20" s="12">
        <v>3</v>
      </c>
      <c r="BA20" s="12">
        <v>3</v>
      </c>
      <c r="BB20" s="12">
        <v>3</v>
      </c>
      <c r="BC20" s="12">
        <v>3</v>
      </c>
      <c r="BD20" s="12">
        <v>3</v>
      </c>
      <c r="BE20" s="12">
        <v>3</v>
      </c>
      <c r="BF20" s="12">
        <v>3</v>
      </c>
      <c r="BG20" s="12">
        <v>4</v>
      </c>
      <c r="BH20" s="12">
        <v>4</v>
      </c>
      <c r="BI20" s="12">
        <v>4</v>
      </c>
    </row>
    <row r="21" spans="1:61">
      <c r="A21" s="9" t="s">
        <v>29</v>
      </c>
      <c r="B21" s="15">
        <f t="shared" si="0"/>
        <v>3.4705882352941178</v>
      </c>
      <c r="C21" s="15">
        <f t="shared" si="1"/>
        <v>0.53698289951486877</v>
      </c>
      <c r="D21" s="18">
        <f t="shared" si="2"/>
        <v>51</v>
      </c>
      <c r="E21" s="30">
        <f t="shared" si="3"/>
        <v>2</v>
      </c>
      <c r="F21" s="16">
        <f t="shared" si="4"/>
        <v>4</v>
      </c>
      <c r="G21" s="17">
        <f t="shared" si="5"/>
        <v>0</v>
      </c>
      <c r="H21" s="17">
        <f t="shared" si="6"/>
        <v>1.9607843137254901</v>
      </c>
      <c r="I21" s="17">
        <f t="shared" si="7"/>
        <v>49.019607843137251</v>
      </c>
      <c r="J21" s="17">
        <f t="shared" si="8"/>
        <v>49.019607843137251</v>
      </c>
      <c r="K21" s="12">
        <v>3</v>
      </c>
      <c r="L21" s="12">
        <v>3</v>
      </c>
      <c r="M21" s="12">
        <v>2</v>
      </c>
      <c r="N21" s="12">
        <v>4</v>
      </c>
      <c r="O21" s="12">
        <v>4</v>
      </c>
      <c r="P21" s="12">
        <v>3</v>
      </c>
      <c r="Q21" s="12">
        <v>4</v>
      </c>
      <c r="R21" s="12">
        <v>4</v>
      </c>
      <c r="S21" s="12">
        <v>3</v>
      </c>
      <c r="T21" s="12">
        <v>4</v>
      </c>
      <c r="U21" s="12">
        <v>3</v>
      </c>
      <c r="V21" s="12">
        <v>3</v>
      </c>
      <c r="W21" s="12">
        <v>4</v>
      </c>
      <c r="X21" s="12">
        <v>3</v>
      </c>
      <c r="Y21" s="12">
        <v>4</v>
      </c>
      <c r="Z21" s="12">
        <v>3</v>
      </c>
      <c r="AA21" s="12">
        <v>4</v>
      </c>
      <c r="AB21" s="12">
        <v>4</v>
      </c>
      <c r="AC21" s="12">
        <v>3</v>
      </c>
      <c r="AD21" s="12">
        <v>4</v>
      </c>
      <c r="AE21" s="12">
        <v>4</v>
      </c>
      <c r="AF21" s="12">
        <v>3</v>
      </c>
      <c r="AG21" s="12">
        <v>4</v>
      </c>
      <c r="AH21" s="12">
        <v>4</v>
      </c>
      <c r="AI21" s="12">
        <v>4</v>
      </c>
      <c r="AJ21" s="12">
        <v>3</v>
      </c>
      <c r="AK21" s="12">
        <v>3</v>
      </c>
      <c r="AL21" s="12">
        <v>4</v>
      </c>
      <c r="AM21" s="12">
        <v>4</v>
      </c>
      <c r="AN21" s="12">
        <v>3</v>
      </c>
      <c r="AO21" s="12">
        <v>3</v>
      </c>
      <c r="AP21" s="12">
        <v>4</v>
      </c>
      <c r="AQ21" s="12">
        <v>3</v>
      </c>
      <c r="AR21" s="12">
        <v>3</v>
      </c>
      <c r="AS21" s="12">
        <v>4</v>
      </c>
      <c r="AT21" s="12">
        <v>4</v>
      </c>
      <c r="AU21" s="12">
        <v>4</v>
      </c>
      <c r="AV21" s="12">
        <v>3</v>
      </c>
      <c r="AW21" s="12">
        <v>3</v>
      </c>
      <c r="AX21" s="12">
        <v>4</v>
      </c>
      <c r="AY21" s="12">
        <v>3</v>
      </c>
      <c r="AZ21" s="12">
        <v>3</v>
      </c>
      <c r="BA21" s="12">
        <v>3</v>
      </c>
      <c r="BB21" s="12">
        <v>3</v>
      </c>
      <c r="BC21" s="12">
        <v>4</v>
      </c>
      <c r="BD21" s="12">
        <v>3</v>
      </c>
      <c r="BE21" s="12">
        <v>3</v>
      </c>
      <c r="BF21" s="12">
        <v>4</v>
      </c>
      <c r="BG21" s="12">
        <v>3</v>
      </c>
      <c r="BH21" s="12">
        <v>4</v>
      </c>
      <c r="BI21" s="12">
        <v>4</v>
      </c>
    </row>
    <row r="22" spans="1:61">
      <c r="A22" s="9" t="s">
        <v>30</v>
      </c>
      <c r="B22" s="15">
        <f t="shared" si="0"/>
        <v>3.4117647058823528</v>
      </c>
      <c r="C22" s="15">
        <f t="shared" si="1"/>
        <v>0.59988464865797475</v>
      </c>
      <c r="D22" s="18">
        <f t="shared" si="2"/>
        <v>51</v>
      </c>
      <c r="E22" s="30">
        <f t="shared" si="3"/>
        <v>1</v>
      </c>
      <c r="F22" s="16">
        <f t="shared" si="4"/>
        <v>4</v>
      </c>
      <c r="G22" s="17">
        <f t="shared" si="5"/>
        <v>1.9607843137254901</v>
      </c>
      <c r="H22" s="17">
        <f t="shared" si="6"/>
        <v>0</v>
      </c>
      <c r="I22" s="17">
        <f t="shared" si="7"/>
        <v>52.941176470588239</v>
      </c>
      <c r="J22" s="17">
        <f t="shared" si="8"/>
        <v>45.098039215686278</v>
      </c>
      <c r="K22" s="12">
        <v>3</v>
      </c>
      <c r="L22" s="12">
        <v>3</v>
      </c>
      <c r="M22" s="12">
        <v>1</v>
      </c>
      <c r="N22" s="12">
        <v>4</v>
      </c>
      <c r="O22" s="12">
        <v>4</v>
      </c>
      <c r="P22" s="12">
        <v>3</v>
      </c>
      <c r="Q22" s="12">
        <v>4</v>
      </c>
      <c r="R22" s="12">
        <v>4</v>
      </c>
      <c r="S22" s="12">
        <v>3</v>
      </c>
      <c r="T22" s="12">
        <v>4</v>
      </c>
      <c r="U22" s="12">
        <v>3</v>
      </c>
      <c r="V22" s="12">
        <v>3</v>
      </c>
      <c r="W22" s="12">
        <v>4</v>
      </c>
      <c r="X22" s="12">
        <v>3</v>
      </c>
      <c r="Y22" s="12">
        <v>4</v>
      </c>
      <c r="Z22" s="12">
        <v>3</v>
      </c>
      <c r="AA22" s="12">
        <v>4</v>
      </c>
      <c r="AB22" s="12">
        <v>4</v>
      </c>
      <c r="AC22" s="12">
        <v>3</v>
      </c>
      <c r="AD22" s="12">
        <v>4</v>
      </c>
      <c r="AE22" s="12">
        <v>4</v>
      </c>
      <c r="AF22" s="12">
        <v>3</v>
      </c>
      <c r="AG22" s="12">
        <v>3</v>
      </c>
      <c r="AH22" s="12">
        <v>4</v>
      </c>
      <c r="AI22" s="12">
        <v>3</v>
      </c>
      <c r="AJ22" s="12">
        <v>3</v>
      </c>
      <c r="AK22" s="12">
        <v>3</v>
      </c>
      <c r="AL22" s="12">
        <v>4</v>
      </c>
      <c r="AM22" s="12">
        <v>4</v>
      </c>
      <c r="AN22" s="12">
        <v>3</v>
      </c>
      <c r="AO22" s="12">
        <v>3</v>
      </c>
      <c r="AP22" s="12">
        <v>4</v>
      </c>
      <c r="AQ22" s="12">
        <v>3</v>
      </c>
      <c r="AR22" s="12">
        <v>3</v>
      </c>
      <c r="AS22" s="12">
        <v>4</v>
      </c>
      <c r="AT22" s="12">
        <v>4</v>
      </c>
      <c r="AU22" s="12">
        <v>4</v>
      </c>
      <c r="AV22" s="12">
        <v>3</v>
      </c>
      <c r="AW22" s="12">
        <v>3</v>
      </c>
      <c r="AX22" s="12">
        <v>4</v>
      </c>
      <c r="AY22" s="12">
        <v>3</v>
      </c>
      <c r="AZ22" s="12">
        <v>3</v>
      </c>
      <c r="BA22" s="12">
        <v>3</v>
      </c>
      <c r="BB22" s="12">
        <v>3</v>
      </c>
      <c r="BC22" s="12">
        <v>4</v>
      </c>
      <c r="BD22" s="12">
        <v>3</v>
      </c>
      <c r="BE22" s="12">
        <v>3</v>
      </c>
      <c r="BF22" s="12">
        <v>4</v>
      </c>
      <c r="BG22" s="12">
        <v>3</v>
      </c>
      <c r="BH22" s="12">
        <v>4</v>
      </c>
      <c r="BI22" s="12">
        <v>4</v>
      </c>
    </row>
    <row r="23" spans="1:61">
      <c r="A23" s="12"/>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row>
    <row r="24" spans="1:61">
      <c r="A24" s="14" t="s">
        <v>31</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row>
    <row r="25" spans="1:61">
      <c r="A25" s="19" t="s">
        <v>32</v>
      </c>
      <c r="B25" s="20" t="s">
        <v>33</v>
      </c>
      <c r="C25" s="21"/>
      <c r="D25" s="21"/>
      <c r="E25" s="21"/>
      <c r="F25" s="19"/>
      <c r="G25" s="21"/>
      <c r="H25" s="21"/>
      <c r="I25" s="21"/>
      <c r="J25" s="2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row>
    <row r="26" spans="1:61">
      <c r="A26" s="23" t="s">
        <v>34</v>
      </c>
      <c r="B26" s="25" t="s">
        <v>35</v>
      </c>
      <c r="C26" s="26"/>
      <c r="D26" s="26"/>
      <c r="E26" s="26"/>
      <c r="F26" s="26"/>
      <c r="G26" s="26"/>
      <c r="H26" s="26"/>
      <c r="I26" s="26"/>
      <c r="J26" s="27"/>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row>
    <row r="27" spans="1:61">
      <c r="A27" s="24" t="s">
        <v>36</v>
      </c>
      <c r="B27" s="13" t="s">
        <v>37</v>
      </c>
      <c r="C27" s="12"/>
      <c r="D27" s="13"/>
      <c r="E27" s="13"/>
      <c r="F27" s="13"/>
      <c r="G27" s="13"/>
      <c r="H27" s="13"/>
      <c r="I27" s="13"/>
      <c r="J27" s="29"/>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row>
    <row r="28" spans="1:61">
      <c r="A28" s="24" t="s">
        <v>38</v>
      </c>
      <c r="B28" s="28" t="s">
        <v>39</v>
      </c>
      <c r="C28" s="13"/>
      <c r="D28" s="13"/>
      <c r="E28" s="13"/>
      <c r="F28" s="13"/>
      <c r="G28" s="13"/>
      <c r="H28" s="13"/>
      <c r="I28" s="13"/>
      <c r="J28" s="29"/>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row>
    <row r="29" spans="1:61">
      <c r="A29" s="24" t="s">
        <v>40</v>
      </c>
      <c r="B29" s="28"/>
      <c r="C29" s="13"/>
      <c r="D29" s="13"/>
      <c r="E29" s="13"/>
      <c r="F29" s="13"/>
      <c r="G29" s="13"/>
      <c r="H29" s="13"/>
      <c r="I29" s="13"/>
      <c r="J29" s="29"/>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row>
    <row r="30" spans="1:61">
      <c r="A30" s="24" t="s">
        <v>41</v>
      </c>
      <c r="B30" s="28"/>
      <c r="C30" s="13"/>
      <c r="D30" s="13"/>
      <c r="E30" s="13"/>
      <c r="F30" s="13"/>
      <c r="G30" s="13"/>
      <c r="H30" s="13"/>
      <c r="I30" s="13"/>
      <c r="J30" s="29"/>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row>
    <row r="31" spans="1:61">
      <c r="A31" s="24" t="s">
        <v>42</v>
      </c>
      <c r="B31" s="28" t="s">
        <v>43</v>
      </c>
      <c r="C31" s="13"/>
      <c r="D31" s="13"/>
      <c r="E31" s="13"/>
      <c r="F31" s="13"/>
      <c r="G31" s="13"/>
      <c r="H31" s="13"/>
      <c r="I31" s="13"/>
      <c r="J31" s="29"/>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row>
    <row r="32" spans="1:61">
      <c r="A32" s="24" t="s">
        <v>44</v>
      </c>
      <c r="B32" s="28"/>
      <c r="C32" s="13"/>
      <c r="D32" s="13"/>
      <c r="E32" s="13"/>
      <c r="F32" s="13"/>
      <c r="G32" s="13"/>
      <c r="H32" s="13"/>
      <c r="I32" s="13"/>
      <c r="J32" s="29"/>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row>
    <row r="33" spans="1:10">
      <c r="A33" s="24" t="s">
        <v>45</v>
      </c>
      <c r="B33" s="28"/>
      <c r="C33" s="13"/>
      <c r="D33" s="13"/>
      <c r="E33" s="13"/>
      <c r="F33" s="13"/>
      <c r="G33" s="13"/>
      <c r="H33" s="13"/>
      <c r="I33" s="13"/>
      <c r="J33" s="29"/>
    </row>
    <row r="34" spans="1:10">
      <c r="A34" s="24" t="s">
        <v>46</v>
      </c>
      <c r="B34" s="28"/>
      <c r="C34" s="13"/>
      <c r="D34" s="13"/>
      <c r="E34" s="13"/>
      <c r="F34" s="13"/>
      <c r="G34" s="13"/>
      <c r="H34" s="13"/>
      <c r="I34" s="13"/>
      <c r="J34" s="29"/>
    </row>
    <row r="35" spans="1:10">
      <c r="A35" s="24" t="s">
        <v>47</v>
      </c>
      <c r="B35" s="28"/>
      <c r="C35" s="13"/>
      <c r="D35" s="13"/>
      <c r="E35" s="13"/>
      <c r="F35" s="13"/>
      <c r="G35" s="13"/>
      <c r="H35" s="13"/>
      <c r="I35" s="13"/>
      <c r="J35" s="29"/>
    </row>
    <row r="36" spans="1:10">
      <c r="A36" s="24" t="s">
        <v>48</v>
      </c>
      <c r="B36" s="28" t="s">
        <v>49</v>
      </c>
      <c r="C36" s="13"/>
      <c r="D36" s="13"/>
      <c r="E36" s="13"/>
      <c r="F36" s="13"/>
      <c r="G36" s="13"/>
      <c r="H36" s="13"/>
      <c r="I36" s="13"/>
      <c r="J36" s="29"/>
    </row>
    <row r="37" spans="1:10">
      <c r="A37" s="24" t="s">
        <v>50</v>
      </c>
      <c r="B37" s="28"/>
      <c r="C37" s="13"/>
      <c r="D37" s="13"/>
      <c r="E37" s="13"/>
      <c r="F37" s="13"/>
      <c r="G37" s="13"/>
      <c r="H37" s="13"/>
      <c r="I37" s="13"/>
      <c r="J37" s="29"/>
    </row>
    <row r="38" spans="1:10">
      <c r="A38" s="24" t="s">
        <v>51</v>
      </c>
      <c r="B38" s="28" t="s">
        <v>52</v>
      </c>
      <c r="C38" s="13"/>
      <c r="D38" s="13"/>
      <c r="E38" s="13"/>
      <c r="F38" s="13"/>
      <c r="G38" s="13"/>
      <c r="H38" s="13"/>
      <c r="I38" s="13"/>
      <c r="J38" s="29"/>
    </row>
    <row r="39" spans="1:10">
      <c r="A39" s="24" t="s">
        <v>53</v>
      </c>
      <c r="B39" s="28"/>
      <c r="C39" s="13"/>
      <c r="D39" s="13"/>
      <c r="E39" s="13"/>
      <c r="F39" s="13"/>
      <c r="G39" s="13"/>
      <c r="H39" s="13"/>
      <c r="I39" s="13"/>
      <c r="J39" s="29"/>
    </row>
    <row r="40" spans="1:10">
      <c r="A40" s="24" t="s">
        <v>54</v>
      </c>
      <c r="B40" s="28"/>
      <c r="C40" s="13"/>
      <c r="D40" s="13"/>
      <c r="E40" s="13"/>
      <c r="F40" s="13"/>
      <c r="G40" s="13"/>
      <c r="H40" s="13"/>
      <c r="I40" s="13"/>
      <c r="J40" s="29"/>
    </row>
    <row r="41" spans="1:10">
      <c r="A41" s="24" t="s">
        <v>55</v>
      </c>
      <c r="B41" s="28"/>
      <c r="C41" s="13"/>
      <c r="D41" s="13"/>
      <c r="E41" s="13"/>
      <c r="F41" s="13"/>
      <c r="G41" s="13"/>
      <c r="H41" s="13"/>
      <c r="I41" s="13"/>
      <c r="J41" s="29"/>
    </row>
    <row r="42" spans="1:10">
      <c r="A42" s="24" t="s">
        <v>56</v>
      </c>
      <c r="B42" s="28"/>
      <c r="C42" s="13"/>
      <c r="D42" s="13"/>
      <c r="E42" s="13"/>
      <c r="F42" s="13"/>
      <c r="G42" s="13"/>
      <c r="H42" s="13"/>
      <c r="I42" s="13"/>
      <c r="J42" s="29"/>
    </row>
    <row r="43" spans="1:10">
      <c r="A43" s="24" t="s">
        <v>57</v>
      </c>
      <c r="B43" s="28" t="s">
        <v>58</v>
      </c>
      <c r="C43" s="13"/>
      <c r="D43" s="13"/>
      <c r="E43" s="13"/>
      <c r="F43" s="13"/>
      <c r="G43" s="13"/>
      <c r="H43" s="13"/>
      <c r="I43" s="13"/>
      <c r="J43" s="29"/>
    </row>
    <row r="44" spans="1:10">
      <c r="A44" s="24" t="s">
        <v>59</v>
      </c>
      <c r="B44" s="28"/>
      <c r="C44" s="13"/>
      <c r="D44" s="13"/>
      <c r="E44" s="13"/>
      <c r="F44" s="13"/>
      <c r="G44" s="13"/>
      <c r="H44" s="13"/>
      <c r="I44" s="13"/>
      <c r="J44" s="29"/>
    </row>
    <row r="45" spans="1:10">
      <c r="A45" s="24" t="s">
        <v>60</v>
      </c>
      <c r="B45" s="28"/>
      <c r="C45" s="13"/>
      <c r="D45" s="13"/>
      <c r="E45" s="13"/>
      <c r="F45" s="13"/>
      <c r="G45" s="13"/>
      <c r="H45" s="13"/>
      <c r="I45" s="13"/>
      <c r="J45" s="29"/>
    </row>
    <row r="46" spans="1:10">
      <c r="A46" s="24" t="s">
        <v>61</v>
      </c>
      <c r="B46" s="28" t="s">
        <v>62</v>
      </c>
      <c r="C46" s="13"/>
      <c r="D46" s="13"/>
      <c r="E46" s="13"/>
      <c r="F46" s="13"/>
      <c r="G46" s="13"/>
      <c r="H46" s="13"/>
      <c r="I46" s="13"/>
      <c r="J46" s="29"/>
    </row>
    <row r="47" spans="1:10">
      <c r="A47" s="24" t="s">
        <v>63</v>
      </c>
      <c r="B47" s="1"/>
      <c r="C47" s="13"/>
      <c r="D47" s="13"/>
      <c r="E47" s="13"/>
      <c r="F47" s="13"/>
      <c r="G47" s="13"/>
      <c r="H47" s="13"/>
      <c r="I47" s="13"/>
      <c r="J47" s="29"/>
    </row>
    <row r="48" spans="1:10">
      <c r="A48" s="24"/>
      <c r="B48" s="28" t="s">
        <v>64</v>
      </c>
      <c r="C48" s="13"/>
      <c r="D48" s="13"/>
      <c r="E48" s="13"/>
      <c r="F48" s="13"/>
      <c r="G48" s="13"/>
      <c r="H48" s="13"/>
      <c r="I48" s="13"/>
      <c r="J48" s="29"/>
    </row>
    <row r="49" spans="1:10">
      <c r="A49" s="24" t="s">
        <v>65</v>
      </c>
      <c r="B49" s="28" t="s">
        <v>66</v>
      </c>
      <c r="C49" s="13"/>
      <c r="D49" s="13"/>
      <c r="E49" s="13"/>
      <c r="F49" s="13"/>
      <c r="G49" s="13"/>
      <c r="H49" s="13"/>
      <c r="I49" s="13"/>
      <c r="J49" s="29"/>
    </row>
    <row r="50" spans="1:10">
      <c r="A50" s="24" t="s">
        <v>67</v>
      </c>
      <c r="B50" s="28" t="s">
        <v>68</v>
      </c>
      <c r="C50" s="13"/>
      <c r="D50" s="13"/>
      <c r="E50" s="13"/>
      <c r="F50" s="13"/>
      <c r="G50" s="13"/>
      <c r="H50" s="13"/>
      <c r="I50" s="13"/>
      <c r="J50" s="29"/>
    </row>
    <row r="51" spans="1:10">
      <c r="A51" s="24" t="s">
        <v>69</v>
      </c>
      <c r="B51" s="28" t="s">
        <v>70</v>
      </c>
      <c r="C51" s="13"/>
      <c r="D51" s="13"/>
      <c r="E51" s="13"/>
      <c r="F51" s="13"/>
      <c r="G51" s="13"/>
      <c r="H51" s="13"/>
      <c r="I51" s="13"/>
      <c r="J51" s="29"/>
    </row>
    <row r="52" spans="1:10">
      <c r="A52" s="24" t="s">
        <v>71</v>
      </c>
      <c r="B52" s="28" t="s">
        <v>72</v>
      </c>
      <c r="C52" s="13"/>
      <c r="D52" s="13"/>
      <c r="E52" s="13"/>
      <c r="F52" s="13"/>
      <c r="G52" s="13"/>
      <c r="H52" s="13"/>
      <c r="I52" s="13"/>
      <c r="J52" s="29"/>
    </row>
    <row r="53" spans="1:10">
      <c r="A53" s="24" t="s">
        <v>73</v>
      </c>
      <c r="B53" s="28" t="s">
        <v>74</v>
      </c>
      <c r="C53" s="13"/>
      <c r="D53" s="13"/>
      <c r="E53" s="13"/>
      <c r="F53" s="13"/>
      <c r="G53" s="13"/>
      <c r="H53" s="13"/>
      <c r="I53" s="13"/>
      <c r="J53" s="29"/>
    </row>
    <row r="54" spans="1:10">
      <c r="A54" s="24" t="s">
        <v>75</v>
      </c>
      <c r="B54" s="28" t="s">
        <v>76</v>
      </c>
      <c r="C54" s="13"/>
      <c r="D54" s="13"/>
      <c r="E54" s="13"/>
      <c r="F54" s="13"/>
      <c r="G54" s="13"/>
      <c r="H54" s="13"/>
      <c r="I54" s="13"/>
      <c r="J54" s="29"/>
    </row>
    <row r="55" spans="1:10">
      <c r="A55" s="24" t="s">
        <v>77</v>
      </c>
      <c r="B55" s="28"/>
      <c r="C55" s="13"/>
      <c r="D55" s="13"/>
      <c r="E55" s="13"/>
      <c r="F55" s="13"/>
      <c r="G55" s="13"/>
      <c r="H55" s="13"/>
      <c r="I55" s="13"/>
      <c r="J55" s="29"/>
    </row>
    <row r="56" spans="1:10">
      <c r="A56" s="24" t="s">
        <v>78</v>
      </c>
      <c r="B56" s="28" t="s">
        <v>79</v>
      </c>
      <c r="C56" s="13"/>
      <c r="D56" s="13"/>
      <c r="E56" s="13"/>
      <c r="F56" s="13"/>
      <c r="G56" s="13"/>
      <c r="H56" s="13"/>
      <c r="I56" s="13"/>
      <c r="J56" s="29"/>
    </row>
    <row r="57" spans="1:10">
      <c r="A57" s="24" t="s">
        <v>80</v>
      </c>
      <c r="B57" s="28"/>
      <c r="C57" s="13"/>
      <c r="D57" s="13"/>
      <c r="E57" s="13"/>
      <c r="F57" s="13"/>
      <c r="G57" s="13"/>
      <c r="H57" s="13"/>
      <c r="I57" s="13"/>
      <c r="J57" s="29"/>
    </row>
    <row r="58" spans="1:10">
      <c r="A58" s="24" t="s">
        <v>81</v>
      </c>
      <c r="B58" s="28"/>
      <c r="C58" s="13"/>
      <c r="D58" s="13"/>
      <c r="E58" s="13"/>
      <c r="F58" s="13"/>
      <c r="G58" s="13"/>
      <c r="H58" s="13"/>
      <c r="I58" s="13"/>
      <c r="J58" s="29"/>
    </row>
    <row r="59" spans="1:10">
      <c r="A59" s="24" t="s">
        <v>82</v>
      </c>
      <c r="B59" s="28" t="s">
        <v>83</v>
      </c>
      <c r="C59" s="13"/>
      <c r="D59" s="13"/>
      <c r="E59" s="13"/>
      <c r="F59" s="13"/>
      <c r="G59" s="13"/>
      <c r="H59" s="13"/>
      <c r="I59" s="13"/>
      <c r="J59" s="29"/>
    </row>
    <row r="60" spans="1:10">
      <c r="A60" s="24" t="s">
        <v>84</v>
      </c>
      <c r="B60" s="28"/>
      <c r="C60" s="13"/>
      <c r="D60" s="13"/>
      <c r="E60" s="13"/>
      <c r="F60" s="13"/>
      <c r="G60" s="13"/>
      <c r="H60" s="13"/>
      <c r="I60" s="13"/>
      <c r="J60" s="29"/>
    </row>
    <row r="61" spans="1:10">
      <c r="A61" s="24" t="s">
        <v>85</v>
      </c>
      <c r="B61" s="28"/>
      <c r="C61" s="13"/>
      <c r="D61" s="13"/>
      <c r="E61" s="13"/>
      <c r="F61" s="13"/>
      <c r="G61" s="13"/>
      <c r="H61" s="13"/>
      <c r="I61" s="13"/>
      <c r="J61" s="29"/>
    </row>
    <row r="62" spans="1:10">
      <c r="A62" s="24" t="s">
        <v>86</v>
      </c>
      <c r="B62" s="28"/>
      <c r="C62" s="13"/>
      <c r="D62" s="13"/>
      <c r="E62" s="13"/>
      <c r="F62" s="13"/>
      <c r="G62" s="13"/>
      <c r="H62" s="13"/>
      <c r="I62" s="13"/>
      <c r="J62" s="29"/>
    </row>
    <row r="63" spans="1:10">
      <c r="A63" s="24" t="s">
        <v>87</v>
      </c>
      <c r="B63" s="28"/>
      <c r="C63" s="13"/>
      <c r="D63" s="13"/>
      <c r="E63" s="13"/>
      <c r="F63" s="13"/>
      <c r="G63" s="13"/>
      <c r="H63" s="13"/>
      <c r="I63" s="13"/>
      <c r="J63" s="29"/>
    </row>
    <row r="64" spans="1:10">
      <c r="A64" s="24" t="s">
        <v>88</v>
      </c>
      <c r="B64" s="28" t="s">
        <v>89</v>
      </c>
      <c r="C64" s="13"/>
      <c r="D64" s="13"/>
      <c r="E64" s="13"/>
      <c r="F64" s="13"/>
      <c r="G64" s="13"/>
      <c r="H64" s="13"/>
      <c r="I64" s="13"/>
      <c r="J64" s="29"/>
    </row>
    <row r="65" spans="1:10">
      <c r="A65" s="24" t="s">
        <v>90</v>
      </c>
      <c r="B65" s="28" t="s">
        <v>91</v>
      </c>
      <c r="C65" s="13"/>
      <c r="D65" s="13"/>
      <c r="E65" s="13"/>
      <c r="F65" s="13"/>
      <c r="G65" s="13"/>
      <c r="H65" s="13"/>
      <c r="I65" s="13"/>
      <c r="J65" s="29"/>
    </row>
    <row r="66" spans="1:10">
      <c r="A66" s="24" t="s">
        <v>92</v>
      </c>
      <c r="B66" s="28" t="s">
        <v>93</v>
      </c>
      <c r="C66" s="13"/>
      <c r="D66" s="13"/>
      <c r="E66" s="13"/>
      <c r="F66" s="13"/>
      <c r="G66" s="13"/>
      <c r="H66" s="13"/>
      <c r="I66" s="13"/>
      <c r="J66" s="29"/>
    </row>
    <row r="67" spans="1:10">
      <c r="A67" s="2" t="s">
        <v>94</v>
      </c>
      <c r="B67" s="28" t="s">
        <v>95</v>
      </c>
      <c r="C67" s="13"/>
      <c r="D67" s="13"/>
      <c r="E67" s="13"/>
      <c r="F67" s="13"/>
      <c r="G67" s="13"/>
      <c r="H67" s="13"/>
      <c r="I67" s="13"/>
      <c r="J67" s="29"/>
    </row>
    <row r="68" spans="1:10">
      <c r="A68" s="24" t="s">
        <v>96</v>
      </c>
      <c r="B68" s="28"/>
      <c r="C68" s="13"/>
      <c r="D68" s="13"/>
      <c r="E68" s="13"/>
      <c r="F68" s="13"/>
      <c r="G68" s="13"/>
      <c r="H68" s="13"/>
      <c r="I68" s="13"/>
      <c r="J68" s="29"/>
    </row>
    <row r="69" spans="1:10">
      <c r="A69" s="24" t="s">
        <v>97</v>
      </c>
      <c r="B69" s="28" t="s">
        <v>98</v>
      </c>
      <c r="C69" s="13"/>
      <c r="D69" s="13"/>
      <c r="E69" s="13"/>
      <c r="F69" s="13"/>
      <c r="G69" s="13"/>
      <c r="H69" s="13"/>
      <c r="I69" s="13"/>
      <c r="J69" s="29"/>
    </row>
    <row r="70" spans="1:10" s="13" customFormat="1"/>
    <row r="71" spans="1:10" s="13" customFormat="1"/>
    <row r="72" spans="1:10" s="13" customFormat="1"/>
    <row r="73" spans="1:10" s="13" customFormat="1"/>
    <row r="74" spans="1:10" s="13" customFormat="1"/>
    <row r="75" spans="1:10" s="13" customFormat="1"/>
    <row r="76" spans="1:10" s="13" customFormat="1"/>
    <row r="77" spans="1:10" s="13" customFormat="1"/>
    <row r="78" spans="1:10" s="13" customFormat="1"/>
    <row r="79" spans="1:10" s="13" customFormat="1"/>
    <row r="80" spans="1:10" s="13" customFormat="1"/>
    <row r="81" s="13" customFormat="1"/>
    <row r="82" s="13" customFormat="1"/>
    <row r="83" s="13" customFormat="1"/>
    <row r="84" s="13" customFormat="1"/>
    <row r="85" s="13" customFormat="1"/>
    <row r="86" s="13" customFormat="1"/>
    <row r="87" s="13" customFormat="1"/>
    <row r="88" s="13" customFormat="1"/>
    <row r="89" s="13" customFormat="1"/>
    <row r="90" s="13" customFormat="1"/>
    <row r="91" s="13" customFormat="1"/>
    <row r="92" s="13" customFormat="1"/>
    <row r="93" s="13" customFormat="1"/>
    <row r="94" s="13" customFormat="1"/>
    <row r="95" s="13" customFormat="1"/>
    <row r="96" s="13" customFormat="1"/>
    <row r="97" s="13" customFormat="1"/>
    <row r="98" s="13" customFormat="1"/>
    <row r="99" s="13" customFormat="1"/>
    <row r="100" s="13" customFormat="1"/>
    <row r="101" s="13" customFormat="1"/>
    <row r="102" s="13" customFormat="1"/>
    <row r="103" s="13" customFormat="1"/>
    <row r="104" s="13" customFormat="1"/>
    <row r="105" s="13" customFormat="1"/>
    <row r="106" s="13" customFormat="1"/>
    <row r="107" s="13" customFormat="1"/>
    <row r="108" s="13" customFormat="1"/>
    <row r="109" s="13" customFormat="1"/>
    <row r="110" s="13" customFormat="1"/>
    <row r="111" s="13" customFormat="1"/>
    <row r="112" s="13" customFormat="1"/>
    <row r="113" s="13" customFormat="1"/>
    <row r="114" s="13" customFormat="1"/>
    <row r="115" s="13" customFormat="1"/>
    <row r="116" s="13" customFormat="1"/>
    <row r="117" s="13" customFormat="1"/>
    <row r="118" s="13" customFormat="1"/>
    <row r="119" s="13" customFormat="1"/>
    <row r="120" s="13" customFormat="1"/>
    <row r="121" s="13" customFormat="1"/>
    <row r="122" s="13" customFormat="1"/>
    <row r="123" s="13" customFormat="1"/>
    <row r="124" s="13" customFormat="1"/>
    <row r="125" s="13" customFormat="1"/>
    <row r="126" s="13" customFormat="1"/>
    <row r="127" s="13" customFormat="1"/>
    <row r="128" s="13" customFormat="1"/>
    <row r="129" s="13" customFormat="1"/>
    <row r="130" s="13" customFormat="1"/>
    <row r="131" s="13" customFormat="1"/>
    <row r="132" s="13" customFormat="1"/>
    <row r="133" s="13" customFormat="1"/>
    <row r="134" s="13" customFormat="1"/>
    <row r="135" s="13" customFormat="1"/>
    <row r="136" s="13" customFormat="1"/>
    <row r="137" s="13" customFormat="1"/>
    <row r="138" s="13" customFormat="1"/>
    <row r="139" s="13" customFormat="1"/>
    <row r="140" s="13" customFormat="1"/>
    <row r="141" s="13" customFormat="1"/>
    <row r="142" s="13" customFormat="1"/>
    <row r="143" s="13" customFormat="1"/>
    <row r="144" s="13" customFormat="1"/>
    <row r="145" s="13" customFormat="1"/>
    <row r="146" s="13" customFormat="1"/>
    <row r="147" s="13" customFormat="1"/>
    <row r="148" s="13" customFormat="1"/>
    <row r="149" s="13" customFormat="1"/>
    <row r="150" s="13" customFormat="1"/>
    <row r="151" s="13" customFormat="1"/>
    <row r="152" s="13" customFormat="1"/>
    <row r="153" s="13" customFormat="1"/>
    <row r="154" s="13" customFormat="1"/>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Anton</dc:creator>
  <cp:keywords/>
  <dc:description/>
  <cp:lastModifiedBy>PULENG MOGWERE</cp:lastModifiedBy>
  <cp:revision/>
  <dcterms:created xsi:type="dcterms:W3CDTF">2020-11-16T10:13:02Z</dcterms:created>
  <dcterms:modified xsi:type="dcterms:W3CDTF">2021-06-08T11:15:28Z</dcterms:modified>
  <cp:category/>
  <cp:contentStatus/>
</cp:coreProperties>
</file>